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入力" sheetId="1" state="visible" r:id="rId3"/>
    <sheet name="発注書" sheetId="2" state="visible" r:id="rId4"/>
    <sheet name="入力（記入例）" sheetId="3" state="visible" r:id="rId5"/>
    <sheet name="発注書（記入例）" sheetId="4" state="visible" r:id="rId6"/>
    <sheet name="使い方" sheetId="5" state="visible" r:id="rId7"/>
  </sheets>
  <definedNames>
    <definedName function="false" hidden="false" localSheetId="0" name="_xlnm.Print_Area" vbProcedure="false">入力!$A$1:$E$37</definedName>
    <definedName function="false" hidden="false" localSheetId="2" name="_xlnm.Print_Area" vbProcedure="false">'入力（記入例）'!$A$1:$E$37</definedName>
    <definedName function="false" hidden="false" localSheetId="1" name="_xlnm.Print_Area" vbProcedure="false">発注書!$A$1:$E$34</definedName>
    <definedName function="false" hidden="false" localSheetId="3" name="_xlnm.Print_Area" vbProcedure="false">'発注書（記入例）'!$A$1:$E$34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<sst xmlns="http://schemas.openxmlformats.org/spreadsheetml/2006/main" count="128" uniqueCount="73">
  <si>
    <r>
      <rPr>
        <b val="true"/>
        <sz val="13"/>
        <rFont val="WenQuanYi Zen Hei"/>
        <family val="2"/>
      </rPr>
      <t xml:space="preserve">入力シート</t>
    </r>
    <r>
      <rPr>
        <b val="true"/>
        <sz val="13"/>
        <rFont val="Yu Gothic"/>
        <family val="0"/>
        <charset val="1"/>
      </rPr>
      <t xml:space="preserve">(</t>
    </r>
    <r>
      <rPr>
        <b val="true"/>
        <sz val="13"/>
        <rFont val="WenQuanYi Zen Hei"/>
        <family val="2"/>
      </rPr>
      <t xml:space="preserve">ここを埋めると『発注書』シートができます</t>
    </r>
    <r>
      <rPr>
        <b val="true"/>
        <sz val="13"/>
        <rFont val="Yu Gothic"/>
        <family val="0"/>
        <charset val="1"/>
      </rPr>
      <t xml:space="preserve">)</t>
    </r>
  </si>
  <si>
    <r>
      <rPr>
        <sz val="9"/>
        <color rgb="FF666666"/>
        <rFont val="WenQuanYi Zen Hei"/>
        <family val="2"/>
      </rPr>
      <t xml:space="preserve">灰色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自分で決める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ふだんは取引先が変わっても同じ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／黄色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発注ごとに変わる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毎回確かめて書く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／色なし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自動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入力しない</t>
    </r>
    <r>
      <rPr>
        <sz val="9"/>
        <color rgb="FF666666"/>
        <rFont val="Yu Gothic"/>
        <family val="0"/>
        <charset val="1"/>
      </rPr>
      <t xml:space="preserve">)</t>
    </r>
  </si>
  <si>
    <r>
      <rPr>
        <sz val="9"/>
        <color rgb="FF666666"/>
        <rFont val="WenQuanYi Zen Hei"/>
        <family val="2"/>
      </rPr>
      <t xml:space="preserve">使いにくい所・足してほしい欄は受付フォームへ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ひな形の名前『発注書』を書いて。お名前・メールは書かない</t>
    </r>
    <r>
      <rPr>
        <sz val="9"/>
        <color rgb="FF666666"/>
        <rFont val="Yu Gothic"/>
        <family val="0"/>
        <charset val="1"/>
      </rPr>
      <t xml:space="preserve">): https://forms.gle/1kB8f8ZB8CLh4GuJ9</t>
    </r>
  </si>
  <si>
    <r>
      <rPr>
        <b val="true"/>
        <sz val="10"/>
        <rFont val="WenQuanYi Zen Hei"/>
        <family val="2"/>
      </rPr>
      <t xml:space="preserve">灰色</t>
    </r>
    <r>
      <rPr>
        <b val="true"/>
        <sz val="10"/>
        <rFont val="Yu Gothic"/>
        <family val="0"/>
        <charset val="1"/>
      </rPr>
      <t xml:space="preserve">: </t>
    </r>
    <r>
      <rPr>
        <b val="true"/>
        <sz val="10"/>
        <rFont val="WenQuanYi Zen Hei"/>
        <family val="2"/>
      </rPr>
      <t xml:space="preserve">自分で決める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書いたら『自分用の雛形』として別名で保存し、毎回それを複製する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</si>
  <si>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発注者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あなた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の名称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名前。屋号があれば屋号も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</si>
  <si>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連絡先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メール・電話など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</si>
  <si>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消費税の率</t>
    </r>
    <r>
      <rPr>
        <b val="true"/>
        <sz val="10"/>
        <rFont val="Yu Gothic"/>
        <family val="0"/>
        <charset val="1"/>
      </rPr>
      <t xml:space="preserve">(%)</t>
    </r>
    <r>
      <rPr>
        <b val="true"/>
        <sz val="10"/>
        <rFont val="WenQuanYi Zen Hei"/>
        <family val="2"/>
      </rPr>
      <t xml:space="preserve">。</t>
    </r>
    <r>
      <rPr>
        <b val="true"/>
        <sz val="10"/>
        <rFont val="Yu Gothic"/>
        <family val="0"/>
        <charset val="1"/>
      </rPr>
      <t xml:space="preserve">10</t>
    </r>
    <r>
      <rPr>
        <b val="true"/>
        <sz val="10"/>
        <rFont val="WenQuanYi Zen Hei"/>
        <family val="2"/>
      </rPr>
      <t xml:space="preserve">か</t>
    </r>
    <r>
      <rPr>
        <b val="true"/>
        <sz val="10"/>
        <rFont val="Yu Gothic"/>
        <family val="0"/>
        <charset val="1"/>
      </rPr>
      <t xml:space="preserve">8</t>
    </r>
    <r>
      <rPr>
        <b val="true"/>
        <sz val="10"/>
        <rFont val="WenQuanYi Zen Hei"/>
        <family val="2"/>
      </rPr>
      <t xml:space="preserve">の数字</t>
    </r>
  </si>
  <si>
    <r>
      <rPr>
        <b val="true"/>
        <sz val="10"/>
        <rFont val="WenQuanYi Zen Hei"/>
        <family val="2"/>
      </rPr>
      <t xml:space="preserve">消費税の</t>
    </r>
    <r>
      <rPr>
        <b val="true"/>
        <sz val="10"/>
        <rFont val="Yu Gothic"/>
        <family val="0"/>
        <charset val="1"/>
      </rPr>
      <t xml:space="preserve">1</t>
    </r>
    <r>
      <rPr>
        <b val="true"/>
        <sz val="10"/>
        <rFont val="WenQuanYi Zen Hei"/>
        <family val="2"/>
      </rPr>
      <t xml:space="preserve">円未満の扱い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切り捨て／四捨五入／切り上げ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。取引先に指定されたら、その取引先用に書き換えて別名で保存した雛形を使う。指定が無ければ既定のまま</t>
    </r>
  </si>
  <si>
    <t xml:space="preserve">切り捨て</t>
  </si>
  <si>
    <r>
      <rPr>
        <b val="true"/>
        <sz val="10"/>
        <rFont val="WenQuanYi Zen Hei"/>
        <family val="2"/>
      </rPr>
      <t xml:space="preserve">黄色</t>
    </r>
    <r>
      <rPr>
        <b val="true"/>
        <sz val="10"/>
        <rFont val="Yu Gothic"/>
        <family val="0"/>
        <charset val="1"/>
      </rPr>
      <t xml:space="preserve">: </t>
    </r>
    <r>
      <rPr>
        <b val="true"/>
        <sz val="10"/>
        <rFont val="WenQuanYi Zen Hei"/>
        <family val="2"/>
      </rPr>
      <t xml:space="preserve">発注ごとに変わる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毎回確かめて書く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</si>
  <si>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受注者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頼む相手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の名称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個人なら『様』、会社なら『御中』まで書く。屋号やニックネームでも、誰か分かる名前ならよい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</si>
  <si>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発注書番号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なくてもよい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</si>
  <si>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発注日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仕事を頼むことに合意した日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</si>
  <si>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件名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頼む仕事の名前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</si>
  <si>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頼む内容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何を・何点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数量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・どんな規格や仕様で。画像なら大きさ・形式、文章なら字数など。修正の回数など決めたことも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</si>
  <si>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品目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作業の名前</t>
    </r>
    <r>
      <rPr>
        <b val="true"/>
        <sz val="10"/>
        <rFont val="Yu Gothic"/>
        <family val="0"/>
        <charset val="1"/>
      </rPr>
      <t xml:space="preserve">)</t>
    </r>
  </si>
  <si>
    <t xml:space="preserve">数量</t>
  </si>
  <si>
    <t xml:space="preserve">単位</t>
  </si>
  <si>
    <r>
      <rPr>
        <b val="true"/>
        <sz val="10"/>
        <rFont val="WenQuanYi Zen Hei"/>
        <family val="2"/>
      </rPr>
      <t xml:space="preserve">単価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</si>
  <si>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金額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・自動</t>
    </r>
  </si>
  <si>
    <r>
      <rPr>
        <b val="true"/>
        <sz val="10"/>
        <rFont val="WenQuanYi Zen Hei"/>
        <family val="2"/>
      </rPr>
      <t xml:space="preserve">入れた金額は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税別／税込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。取り違えると報酬が約</t>
    </r>
    <r>
      <rPr>
        <b val="true"/>
        <sz val="10"/>
        <rFont val="Yu Gothic"/>
        <family val="0"/>
        <charset val="1"/>
      </rPr>
      <t xml:space="preserve">1</t>
    </r>
    <r>
      <rPr>
        <b val="true"/>
        <sz val="10"/>
        <rFont val="WenQuanYi Zen Hei"/>
        <family val="2"/>
      </rPr>
      <t xml:space="preserve">割ずれる。見積書・やりとりで確かめて選ぶ</t>
    </r>
  </si>
  <si>
    <r>
      <rPr>
        <sz val="10"/>
        <rFont val="WenQuanYi Zen Hei"/>
        <family val="2"/>
      </rPr>
      <t xml:space="preserve">小計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入れた金額の合計</t>
    </r>
    <r>
      <rPr>
        <sz val="10"/>
        <rFont val="Yu Gothic"/>
        <family val="0"/>
        <charset val="1"/>
      </rPr>
      <t xml:space="preserve">)</t>
    </r>
  </si>
  <si>
    <r>
      <rPr>
        <sz val="10"/>
        <rFont val="WenQuanYi Zen Hei"/>
        <family val="2"/>
      </rPr>
      <t xml:space="preserve">消費税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税別なら上乗せ分、税込なら『うち』</t>
    </r>
    <r>
      <rPr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</si>
  <si>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報酬の額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税込の合計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</si>
  <si>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支払期日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『月末』ではなく具体的な日付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</si>
  <si>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費用の負担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材料費・交通費・通信費・振込手数料などを、誰が持つか。報酬に含めるならそう書く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</si>
  <si>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納品期日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納品日、または作業の期間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</si>
  <si>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納品先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納品する場所・方法。メールで受け取るなら提出先のメールアドレスでもよい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</si>
  <si>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納品物を確かめて受け取る『検査』を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する／しない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。選ぶ</t>
    </r>
  </si>
  <si>
    <r>
      <rPr>
        <b val="true"/>
        <sz val="10"/>
        <rFont val="WenQuanYi Zen Hei"/>
        <family val="2"/>
      </rPr>
      <t xml:space="preserve">検査完了日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検査をするときだけ。確かめ終える期日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</si>
  <si>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成果物の権利の扱い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著作権などを譲り受ける・使ってよい範囲。譲り受けるなら範囲を書き、対価は報酬に含める。受けないときも使う範囲を書く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</si>
  <si>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まだ決まっていないこと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あれば、決まらない理由と、決める予定日を書く</t>
    </r>
    <r>
      <rPr>
        <b val="true"/>
        <sz val="10"/>
        <rFont val="Yu Gothic"/>
        <family val="0"/>
        <charset val="1"/>
      </rPr>
      <t xml:space="preserve">)</t>
    </r>
  </si>
  <si>
    <t xml:space="preserve">備考</t>
  </si>
  <si>
    <t xml:space="preserve">発注書</t>
  </si>
  <si>
    <t xml:space="preserve">発注日</t>
  </si>
  <si>
    <t xml:space="preserve">発注書番号</t>
  </si>
  <si>
    <t xml:space="preserve">下記のとおり発注します。</t>
  </si>
  <si>
    <t xml:space="preserve">件名</t>
  </si>
  <si>
    <t xml:space="preserve">頼む内容</t>
  </si>
  <si>
    <t xml:space="preserve">品目</t>
  </si>
  <si>
    <r>
      <rPr>
        <b val="true"/>
        <sz val="10"/>
        <rFont val="WenQuanYi Zen Hei"/>
        <family val="2"/>
      </rPr>
      <t xml:space="preserve">金額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</si>
  <si>
    <t xml:space="preserve">支払期日</t>
  </si>
  <si>
    <t xml:space="preserve">費用の負担</t>
  </si>
  <si>
    <t xml:space="preserve">納品期日</t>
  </si>
  <si>
    <t xml:space="preserve">納品先</t>
  </si>
  <si>
    <t xml:space="preserve">検査</t>
  </si>
  <si>
    <t xml:space="preserve">成果物の権利の扱い</t>
  </si>
  <si>
    <t xml:space="preserve">青木ライティング 青木みさき</t>
  </si>
  <si>
    <r>
      <rPr>
        <sz val="10"/>
        <rFont val="Yu Gothic"/>
        <family val="0"/>
        <charset val="1"/>
      </rPr>
      <t xml:space="preserve">aoki@example.com(</t>
    </r>
    <r>
      <rPr>
        <sz val="10"/>
        <rFont val="WenQuanYi Zen Hei"/>
        <family val="2"/>
      </rPr>
      <t xml:space="preserve">記入例の架空のアドレス</t>
    </r>
    <r>
      <rPr>
        <sz val="10"/>
        <rFont val="Yu Gothic"/>
        <family val="0"/>
        <charset val="1"/>
      </rPr>
      <t xml:space="preserve">)</t>
    </r>
  </si>
  <si>
    <t xml:space="preserve">林デザイン 林 太郎様</t>
  </si>
  <si>
    <t xml:space="preserve">PO-2026-10-001</t>
  </si>
  <si>
    <r>
      <rPr>
        <sz val="10"/>
        <rFont val="WenQuanYi Zen Hei"/>
        <family val="2"/>
      </rPr>
      <t xml:space="preserve">記事の図解</t>
    </r>
    <r>
      <rPr>
        <sz val="10"/>
        <rFont val="Yu Gothic"/>
        <family val="0"/>
        <charset val="1"/>
      </rPr>
      <t xml:space="preserve">3</t>
    </r>
    <r>
      <rPr>
        <sz val="10"/>
        <rFont val="WenQuanYi Zen Hei"/>
        <family val="2"/>
      </rPr>
      <t xml:space="preserve">点の制作</t>
    </r>
  </si>
  <si>
    <r>
      <rPr>
        <sz val="10"/>
        <rFont val="WenQuanYi Zen Hei"/>
        <family val="2"/>
      </rPr>
      <t xml:space="preserve">記事「在宅ワークの始め方」の図解</t>
    </r>
    <r>
      <rPr>
        <sz val="10"/>
        <rFont val="Yu Gothic"/>
        <family val="0"/>
        <charset val="1"/>
      </rPr>
      <t xml:space="preserve">3</t>
    </r>
    <r>
      <rPr>
        <sz val="10"/>
        <rFont val="WenQuanYi Zen Hei"/>
        <family val="2"/>
      </rPr>
      <t xml:space="preserve">点。各 横</t>
    </r>
    <r>
      <rPr>
        <sz val="10"/>
        <rFont val="Yu Gothic"/>
        <family val="0"/>
        <charset val="1"/>
      </rPr>
      <t xml:space="preserve">800px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PNG</t>
    </r>
    <r>
      <rPr>
        <sz val="10"/>
        <rFont val="WenQuanYi Zen Hei"/>
        <family val="2"/>
      </rPr>
      <t xml:space="preserve">。修正は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点につき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回まで。元になる原稿は発注者から共有します。</t>
    </r>
  </si>
  <si>
    <r>
      <rPr>
        <sz val="10"/>
        <rFont val="WenQuanYi Zen Hei"/>
        <family val="2"/>
      </rPr>
      <t xml:space="preserve">図解の制作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横</t>
    </r>
    <r>
      <rPr>
        <sz val="10"/>
        <rFont val="Yu Gothic"/>
        <family val="0"/>
        <charset val="1"/>
      </rPr>
      <t xml:space="preserve">800px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PNG)</t>
    </r>
  </si>
  <si>
    <t xml:space="preserve">点</t>
  </si>
  <si>
    <r>
      <rPr>
        <sz val="10"/>
        <rFont val="WenQuanYi Zen Hei"/>
        <family val="2"/>
      </rPr>
      <t xml:space="preserve">図の元データ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編集できる形式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の納品</t>
    </r>
  </si>
  <si>
    <t xml:space="preserve">式</t>
  </si>
  <si>
    <t xml:space="preserve">税込</t>
  </si>
  <si>
    <t xml:space="preserve">振込手数料は発注者が負担します。そのほかの費用は報酬に含みます。</t>
  </si>
  <si>
    <r>
      <rPr>
        <sz val="10"/>
        <rFont val="WenQuanYi Zen Hei"/>
        <family val="2"/>
      </rPr>
      <t xml:space="preserve">青木宛にメールで送付</t>
    </r>
    <r>
      <rPr>
        <sz val="10"/>
        <rFont val="Yu Gothic"/>
        <family val="0"/>
        <charset val="1"/>
      </rPr>
      <t xml:space="preserve">(aoki@example.com)</t>
    </r>
  </si>
  <si>
    <t xml:space="preserve">する</t>
  </si>
  <si>
    <t xml:space="preserve">納品物の著作権は発注者に譲渡されます。譲渡の対価は上の報酬に含みます。受注者は、制作実績として自分のサイトに載せてかまいません。</t>
  </si>
  <si>
    <t xml:space="preserve">不明な点があれば、メールでご連絡ください。</t>
  </si>
  <si>
    <t xml:space="preserve">使い方</t>
  </si>
  <si>
    <r>
      <rPr>
        <sz val="10"/>
        <rFont val="WenQuanYi Zen Hei"/>
        <family val="2"/>
      </rPr>
      <t xml:space="preserve">このファイルは、外注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仕事を頼む側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の発注書を『開いて埋めるだけ』にする雛形です</t>
    </r>
    <r>
      <rPr>
        <sz val="10"/>
        <rFont val="Yu Gothic"/>
        <family val="0"/>
        <charset val="1"/>
      </rPr>
      <t xml:space="preserve">(Excel</t>
    </r>
    <r>
      <rPr>
        <sz val="10"/>
        <rFont val="WenQuanYi Zen Hei"/>
        <family val="2"/>
      </rPr>
      <t xml:space="preserve">形式の</t>
    </r>
    <r>
      <rPr>
        <sz val="10"/>
        <rFont val="Yu Gothic"/>
        <family val="0"/>
        <charset val="1"/>
      </rPr>
      <t xml:space="preserve">.xlsx</t>
    </r>
    <r>
      <rPr>
        <sz val="10"/>
        <rFont val="WenQuanYi Zen Hei"/>
        <family val="2"/>
      </rPr>
      <t xml:space="preserve">。</t>
    </r>
    <r>
      <rPr>
        <sz val="10"/>
        <rFont val="Yu Gothic"/>
        <family val="0"/>
        <charset val="1"/>
      </rPr>
      <t xml:space="preserve">LibreOffice</t>
    </r>
    <r>
      <rPr>
        <sz val="10"/>
        <rFont val="WenQuanYi Zen Hei"/>
        <family val="2"/>
      </rPr>
      <t xml:space="preserve">で計算を確かめ、計算結果を保存してあります。</t>
    </r>
    <r>
      <rPr>
        <sz val="10"/>
        <rFont val="Yu Gothic"/>
        <family val="0"/>
        <charset val="1"/>
      </rPr>
      <t xml:space="preserve">Excel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Google</t>
    </r>
    <r>
      <rPr>
        <sz val="10"/>
        <rFont val="WenQuanYi Zen Hei"/>
        <family val="2"/>
      </rPr>
      <t xml:space="preserve">スプレッドシート・</t>
    </r>
    <r>
      <rPr>
        <sz val="10"/>
        <rFont val="Yu Gothic"/>
        <family val="0"/>
        <charset val="1"/>
      </rPr>
      <t xml:space="preserve">Numbers</t>
    </r>
    <r>
      <rPr>
        <sz val="10"/>
        <rFont val="WenQuanYi Zen Hei"/>
        <family val="2"/>
      </rPr>
      <t xml:space="preserve">での合計は未確認です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</si>
  <si>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シートは</t>
    </r>
    <r>
      <rPr>
        <sz val="10"/>
        <rFont val="Yu Gothic"/>
        <family val="0"/>
        <charset val="1"/>
      </rPr>
      <t xml:space="preserve">5</t>
    </r>
    <r>
      <rPr>
        <sz val="10"/>
        <rFont val="WenQuanYi Zen Hei"/>
        <family val="2"/>
      </rPr>
      <t xml:space="preserve">枚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『入力』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埋める所</t>
    </r>
    <r>
      <rPr>
        <sz val="10"/>
        <rFont val="Yu Gothic"/>
        <family val="0"/>
        <charset val="1"/>
      </rPr>
      <t xml:space="preserve">)→</t>
    </r>
    <r>
      <rPr>
        <sz val="10"/>
        <rFont val="WenQuanYi Zen Hei"/>
        <family val="2"/>
      </rPr>
      <t xml:space="preserve">『発注書』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取引先に出す所。入力を写すだけで、触らない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。『入力（記入例）』『発注書（記入例）』は見本です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名前・アドレス・金額は架空で、相場ではありません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</si>
  <si>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色の意味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『入力』シートだけ</t>
    </r>
    <r>
      <rPr>
        <sz val="10"/>
        <rFont val="Yu Gothic"/>
        <family val="0"/>
        <charset val="1"/>
      </rPr>
      <t xml:space="preserve">): </t>
    </r>
    <r>
      <rPr>
        <sz val="10"/>
        <rFont val="WenQuanYi Zen Hei"/>
        <family val="2"/>
      </rPr>
      <t xml:space="preserve">灰色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自分で決める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ふだんは取引先が変わっても同じ。名前・連絡先・消費税の率・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円未満の扱い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。取引先に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円未満の扱いを指定されたときだけ、その取引先用に灰色を書き換えて別名で保存して使います。黄色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発注ごとに変わる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毎回確かめて書く。受注者・日付・頼む内容・品目・数量・単価・税別か税込か・支払期日・費用の負担・納品期日・納品先・検査・権利の扱い・備考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。色なし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自動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金額・小計・消費税・報酬の額。入力しない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</si>
  <si>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使い方</t>
    </r>
    <r>
      <rPr>
        <sz val="10"/>
        <rFont val="Yu Gothic"/>
        <family val="0"/>
        <charset val="1"/>
      </rPr>
      <t xml:space="preserve">: ①</t>
    </r>
    <r>
      <rPr>
        <sz val="10"/>
        <rFont val="WenQuanYi Zen Hei"/>
        <family val="2"/>
      </rPr>
      <t xml:space="preserve">『入力』の灰色を埋める ②『名前を付けて保存』で『発注書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自分用』にする ③発注のたびにそれを複製し、黄色を今回の外注に合わせて書き換える ④『発注書』シートの見た目を確かめて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にするか、印刷する。</t>
    </r>
  </si>
  <si>
    <r>
      <rPr>
        <sz val="10"/>
        <rFont val="WenQuanYi Zen Hei"/>
        <family val="2"/>
      </rPr>
      <t xml:space="preserve">税別か税込かと、検査をするかは、空で配っています。選んでいないと『入力』シートの一番下に赤い字が出ます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『発注書』シートには出ません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。税別を選ぶと消費税を上乗せして報酬の額を出し、税込を選ぶと入れた金額の合計が報酬の額で、『うち消費税』を出します。消費税は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枚につき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回、灰色で選んだ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円未満の扱いで計算します。</t>
    </r>
  </si>
  <si>
    <r>
      <rPr>
        <sz val="10"/>
        <rFont val="WenQuanYi Zen Hei"/>
        <family val="2"/>
      </rPr>
      <t xml:space="preserve">この雛形が書く欄は、フリーランス法の第</t>
    </r>
    <r>
      <rPr>
        <sz val="10"/>
        <rFont val="Yu Gothic"/>
        <family val="0"/>
        <charset val="1"/>
      </rPr>
      <t xml:space="preserve">3</t>
    </r>
    <r>
      <rPr>
        <sz val="10"/>
        <rFont val="WenQuanYi Zen Hei"/>
        <family val="2"/>
      </rPr>
      <t xml:space="preserve">条で示すことになっている事項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名称・発注日・頼む内容・納品期日・納品先・検査をするときの検査完了日・報酬の額と支払期日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に対応しています。手形・電子記録債権などで払うときの事項は欄にありません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備考か頼む内容に書きます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。法的助言ではありません。出典と確認日は記事に。</t>
    </r>
  </si>
  <si>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にする・印刷する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『発注書』シートだけを</t>
    </r>
    <r>
      <rPr>
        <sz val="10"/>
        <rFont val="Yu Gothic"/>
        <family val="0"/>
        <charset val="1"/>
      </rPr>
      <t xml:space="preserve">A4</t>
    </r>
    <r>
      <rPr>
        <sz val="10"/>
        <rFont val="WenQuanYi Zen Hei"/>
        <family val="2"/>
      </rPr>
      <t xml:space="preserve">縦・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ページで『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として保存』します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『入力』『記入例』『使い方』は含めない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。ファイル名の例</t>
    </r>
    <r>
      <rPr>
        <sz val="10"/>
        <rFont val="Yu Gothic"/>
        <family val="0"/>
        <charset val="1"/>
      </rPr>
      <t xml:space="preserve">: 2026-10_</t>
    </r>
    <r>
      <rPr>
        <sz val="10"/>
        <rFont val="WenQuanYi Zen Hei"/>
        <family val="2"/>
      </rPr>
      <t xml:space="preserve">相手の名前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発注書</t>
    </r>
    <r>
      <rPr>
        <sz val="10"/>
        <rFont val="Yu Gothic"/>
        <family val="0"/>
        <charset val="1"/>
      </rPr>
      <t xml:space="preserve">.pdf</t>
    </r>
    <r>
      <rPr>
        <sz val="10"/>
        <rFont val="WenQuanYi Zen Hei"/>
        <family val="2"/>
      </rPr>
      <t xml:space="preserve">。メールで出すときは、本文に書くか、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を添付します。</t>
    </r>
  </si>
  <si>
    <r>
      <rPr>
        <sz val="10"/>
        <rFont val="WenQuanYi Zen Hei"/>
        <family val="2"/>
      </rPr>
      <t xml:space="preserve">使いにくい所・足してほしい欄は、受付フォームへ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ひな形の名前『発注書』を書いてください。お名前・メールアドレスは書かないでください</t>
    </r>
    <r>
      <rPr>
        <sz val="10"/>
        <rFont val="Yu Gothic"/>
        <family val="0"/>
        <charset val="1"/>
      </rPr>
      <t xml:space="preserve">): https://forms.gle/1kB8f8ZB8CLh4GuJ9</t>
    </r>
  </si>
  <si>
    <r>
      <rPr>
        <sz val="10"/>
        <rFont val="WenQuanYi Zen Hei"/>
        <family val="2"/>
      </rPr>
      <t xml:space="preserve">更新日</t>
    </r>
    <r>
      <rPr>
        <sz val="10"/>
        <rFont val="Yu Gothic"/>
        <family val="0"/>
        <charset val="1"/>
      </rPr>
      <t xml:space="preserve">: 2026-10-21</t>
    </r>
    <r>
      <rPr>
        <sz val="10"/>
        <rFont val="WenQuanYi Zen Hei"/>
        <family val="2"/>
      </rPr>
      <t xml:space="preserve">。</t>
    </r>
    <r>
      <rPr>
        <sz val="10"/>
        <rFont val="Yu Gothic"/>
        <family val="0"/>
        <charset val="1"/>
      </rPr>
      <t xml:space="preserve">AI</t>
    </r>
    <r>
      <rPr>
        <sz val="10"/>
        <rFont val="WenQuanYi Zen Hei"/>
        <family val="2"/>
      </rPr>
      <t xml:space="preserve">に外注の内容を聞かせて下書きを作る依頼文・事例別の項目の候補・出す前に確かめる点・出典は記事に。 </t>
    </r>
    <r>
      <rPr>
        <sz val="10"/>
        <rFont val="Yu Gothic"/>
        <family val="0"/>
        <charset val="1"/>
      </rPr>
      <t xml:space="preserve">https://ai-worklabo.com/blog/freelance-purchase-order-template/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</si>
</sst>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d\日"/>
    <numFmt numFmtId="166" formatCode="#,##0"/>
    <numFmt numFmtId="167" formatCode="General"/>
    <numFmt numFmtId="168" formatCode="#,##0.##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WenQuanYi Zen Hei"/>
      <family val="2"/>
    </font>
    <font>
      <b val="true"/>
      <sz val="13"/>
      <name val="Yu Gothic"/>
      <family val="0"/>
      <charset val="1"/>
    </font>
    <font>
      <sz val="9"/>
      <color rgb="FF666666"/>
      <name val="WenQuanYi Zen Hei"/>
      <family val="2"/>
    </font>
    <font>
      <sz val="9"/>
      <color rgb="FF666666"/>
      <name val="Yu Gothic"/>
      <family val="0"/>
      <charset val="1"/>
    </font>
    <font>
      <b val="true"/>
      <sz val="10"/>
      <name val="WenQuanYi Zen Hei"/>
      <family val="2"/>
    </font>
    <font>
      <b val="true"/>
      <sz val="10"/>
      <name val="Yu Gothic"/>
      <family val="0"/>
      <charset val="1"/>
    </font>
    <font>
      <sz val="10"/>
      <name val="Yu Gothic"/>
      <family val="0"/>
      <charset val="1"/>
    </font>
    <font>
      <sz val="10"/>
      <name val="WenQuanYi Zen Hei"/>
      <family val="2"/>
    </font>
    <font>
      <sz val="9"/>
      <color rgb="FFC00000"/>
      <name val="Yu Gothic"/>
      <family val="0"/>
      <charset val="1"/>
    </font>
    <font>
      <b val="true"/>
      <sz val="20"/>
      <name val="WenQuanYi Zen Hei"/>
      <family val="2"/>
    </font>
    <font>
      <b val="true"/>
      <sz val="12"/>
      <name val="Yu Gothic"/>
      <family val="0"/>
      <charset val="1"/>
    </font>
    <font>
      <b val="true"/>
      <sz val="11"/>
      <name val="Yu Gothic"/>
      <family val="0"/>
      <charset val="1"/>
    </font>
    <font>
      <sz val="9"/>
      <name val="Yu Gothic"/>
      <family val="0"/>
      <charset val="1"/>
    </font>
    <font>
      <b val="true"/>
      <sz val="14"/>
      <name val="WenQuanYi Zen He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FF2CC"/>
      </patternFill>
    </fill>
    <fill>
      <patternFill patternType="solid">
        <fgColor rgb="FFFFF2CC"/>
        <bgColor rgb="FFE7E6E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/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/>
      <right/>
      <top/>
      <bottom style="thin">
        <color rgb="FF888888"/>
      </bottom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9999"/>
        </patternFill>
      </fill>
    </dxf>
  </dxfs>
  <colors>
    <indexedColors>
      <rgbColor rgb="FF000000"/>
      <rgbColor rgb="FFE7E6E6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5"/>
  </cols>
  <sheetData>
    <row r="1" customFormat="false" ht="17.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</row>
    <row r="3" customFormat="false" ht="25.5" hidden="false" customHeight="true" outlineLevel="0" collapsed="false">
      <c r="A3" s="2" t="s">
        <v>2</v>
      </c>
      <c r="B3" s="2"/>
      <c r="C3" s="2"/>
      <c r="D3" s="2"/>
      <c r="E3" s="2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</row>
    <row r="5" customFormat="false" ht="30" hidden="false" customHeight="true" outlineLevel="0" collapsed="false">
      <c r="A5" s="4" t="s">
        <v>4</v>
      </c>
      <c r="B5" s="5"/>
      <c r="C5" s="5"/>
      <c r="D5" s="5"/>
      <c r="E5" s="5"/>
    </row>
    <row r="6" customFormat="false" ht="15" hidden="false" customHeight="false" outlineLevel="0" collapsed="false">
      <c r="A6" s="4" t="s">
        <v>5</v>
      </c>
      <c r="B6" s="5"/>
      <c r="C6" s="5"/>
      <c r="D6" s="5"/>
      <c r="E6" s="5"/>
    </row>
    <row r="7" customFormat="false" ht="15" hidden="false" customHeight="false" outlineLevel="0" collapsed="false">
      <c r="A7" s="4" t="s">
        <v>6</v>
      </c>
      <c r="B7" s="5" t="n">
        <v>10</v>
      </c>
      <c r="C7" s="5"/>
      <c r="D7" s="5"/>
      <c r="E7" s="5"/>
    </row>
    <row r="8" customFormat="false" ht="48" hidden="false" customHeight="true" outlineLevel="0" collapsed="false">
      <c r="A8" s="4" t="s">
        <v>7</v>
      </c>
      <c r="B8" s="6" t="s">
        <v>8</v>
      </c>
      <c r="C8" s="6"/>
      <c r="D8" s="6"/>
      <c r="E8" s="6"/>
    </row>
    <row r="9" customFormat="false" ht="15" hidden="false" customHeight="true" outlineLevel="0" collapsed="false">
      <c r="A9" s="7" t="s">
        <v>9</v>
      </c>
      <c r="B9" s="7"/>
      <c r="C9" s="7"/>
      <c r="D9" s="7"/>
      <c r="E9" s="7"/>
    </row>
    <row r="10" customFormat="false" ht="43.5" hidden="false" customHeight="true" outlineLevel="0" collapsed="false">
      <c r="A10" s="4" t="s">
        <v>10</v>
      </c>
      <c r="B10" s="8"/>
      <c r="C10" s="8"/>
      <c r="D10" s="8"/>
      <c r="E10" s="8"/>
    </row>
    <row r="11" customFormat="false" ht="15" hidden="false" customHeight="false" outlineLevel="0" collapsed="false">
      <c r="A11" s="4" t="s">
        <v>11</v>
      </c>
      <c r="B11" s="8"/>
      <c r="C11" s="8"/>
      <c r="D11" s="8"/>
      <c r="E11" s="8"/>
    </row>
    <row r="12" customFormat="false" ht="15" hidden="false" customHeight="false" outlineLevel="0" collapsed="false">
      <c r="A12" s="4" t="s">
        <v>12</v>
      </c>
      <c r="B12" s="9"/>
      <c r="C12" s="9"/>
      <c r="D12" s="9"/>
      <c r="E12" s="9"/>
    </row>
    <row r="13" customFormat="false" ht="15" hidden="false" customHeight="false" outlineLevel="0" collapsed="false">
      <c r="A13" s="4" t="s">
        <v>13</v>
      </c>
      <c r="B13" s="8"/>
      <c r="C13" s="8"/>
      <c r="D13" s="8"/>
      <c r="E13" s="8"/>
    </row>
    <row r="14" customFormat="false" ht="90" hidden="false" customHeight="true" outlineLevel="0" collapsed="false">
      <c r="A14" s="4" t="s">
        <v>14</v>
      </c>
      <c r="B14" s="10"/>
      <c r="C14" s="10"/>
      <c r="D14" s="10"/>
      <c r="E14" s="10"/>
    </row>
    <row r="15" customFormat="false" ht="27.75" hidden="false" customHeight="true" outlineLevel="0" collapsed="false">
      <c r="A15" s="11" t="s">
        <v>15</v>
      </c>
      <c r="B15" s="11" t="s">
        <v>16</v>
      </c>
      <c r="C15" s="11" t="s">
        <v>17</v>
      </c>
      <c r="D15" s="11" t="s">
        <v>18</v>
      </c>
      <c r="E15" s="12" t="s">
        <v>19</v>
      </c>
    </row>
    <row r="16" customFormat="false" ht="15" hidden="false" customHeight="false" outlineLevel="0" collapsed="false">
      <c r="A16" s="13"/>
      <c r="B16" s="14"/>
      <c r="C16" s="14"/>
      <c r="D16" s="13"/>
      <c r="E16" s="15" t="str">
        <f aca="false">IF(OR(B16="",D16=""),"",ROUNDDOWN(B16*D16+0.5,0))</f>
        <v/>
      </c>
    </row>
    <row r="17" customFormat="false" ht="15" hidden="false" customHeight="false" outlineLevel="0" collapsed="false">
      <c r="A17" s="13"/>
      <c r="B17" s="14"/>
      <c r="C17" s="14"/>
      <c r="D17" s="13"/>
      <c r="E17" s="15" t="str">
        <f aca="false">IF(OR(B17="",D17=""),"",ROUNDDOWN(B17*D17+0.5,0))</f>
        <v/>
      </c>
    </row>
    <row r="18" customFormat="false" ht="15" hidden="false" customHeight="false" outlineLevel="0" collapsed="false">
      <c r="A18" s="13"/>
      <c r="B18" s="14"/>
      <c r="C18" s="14"/>
      <c r="D18" s="13"/>
      <c r="E18" s="15" t="str">
        <f aca="false">IF(OR(B18="",D18=""),"",ROUNDDOWN(B18*D18+0.5,0))</f>
        <v/>
      </c>
    </row>
    <row r="19" customFormat="false" ht="15" hidden="false" customHeight="false" outlineLevel="0" collapsed="false">
      <c r="A19" s="13"/>
      <c r="B19" s="14"/>
      <c r="C19" s="14"/>
      <c r="D19" s="13"/>
      <c r="E19" s="15" t="str">
        <f aca="false">IF(OR(B19="",D19=""),"",ROUNDDOWN(B19*D19+0.5,0))</f>
        <v/>
      </c>
    </row>
    <row r="20" customFormat="false" ht="15" hidden="false" customHeight="false" outlineLevel="0" collapsed="false">
      <c r="A20" s="13"/>
      <c r="B20" s="14"/>
      <c r="C20" s="14"/>
      <c r="D20" s="13"/>
      <c r="E20" s="15" t="str">
        <f aca="false">IF(OR(B20="",D20=""),"",ROUNDDOWN(B20*D20+0.5,0))</f>
        <v/>
      </c>
    </row>
    <row r="21" customFormat="false" ht="15" hidden="false" customHeight="false" outlineLevel="0" collapsed="false">
      <c r="A21" s="13"/>
      <c r="B21" s="14"/>
      <c r="C21" s="14"/>
      <c r="D21" s="13"/>
      <c r="E21" s="15" t="str">
        <f aca="false">IF(OR(B21="",D21=""),"",ROUNDDOWN(B21*D21+0.5,0))</f>
        <v/>
      </c>
    </row>
    <row r="22" customFormat="false" ht="15" hidden="false" customHeight="false" outlineLevel="0" collapsed="false">
      <c r="A22" s="13"/>
      <c r="B22" s="14"/>
      <c r="C22" s="14"/>
      <c r="D22" s="13"/>
      <c r="E22" s="15" t="str">
        <f aca="false">IF(OR(B22="",D22=""),"",ROUNDDOWN(B22*D22+0.5,0))</f>
        <v/>
      </c>
    </row>
    <row r="23" customFormat="false" ht="15" hidden="false" customHeight="false" outlineLevel="0" collapsed="false">
      <c r="A23" s="13"/>
      <c r="B23" s="14"/>
      <c r="C23" s="14"/>
      <c r="D23" s="13"/>
      <c r="E23" s="15" t="str">
        <f aca="false">IF(OR(B23="",D23=""),"",ROUNDDOWN(B23*D23+0.5,0))</f>
        <v/>
      </c>
    </row>
    <row r="24" customFormat="false" ht="30" hidden="false" customHeight="true" outlineLevel="0" collapsed="false">
      <c r="A24" s="4" t="s">
        <v>20</v>
      </c>
      <c r="B24" s="13"/>
      <c r="C24" s="13"/>
      <c r="D24" s="13"/>
      <c r="E24" s="13"/>
    </row>
    <row r="25" customFormat="false" ht="15" hidden="false" customHeight="false" outlineLevel="0" collapsed="false">
      <c r="A25" s="16" t="s">
        <v>21</v>
      </c>
      <c r="B25" s="16"/>
      <c r="C25" s="16"/>
      <c r="D25" s="16"/>
      <c r="E25" s="15" t="str">
        <f aca="false">IF(SUM($E$16:$E$23)=0,"",SUM($E$16:$E$23))</f>
        <v/>
      </c>
    </row>
    <row r="26" customFormat="false" ht="15" hidden="false" customHeight="false" outlineLevel="0" collapsed="false">
      <c r="A26" s="16" t="s">
        <v>22</v>
      </c>
      <c r="B26" s="16"/>
      <c r="C26" s="16"/>
      <c r="D26" s="16"/>
      <c r="E26" s="15" t="str">
        <f aca="false">IF(OR(E25="",$B$24=""),"",IF($B$24="税込",IF($B$8="切り捨て",ROUNDDOWN(E25*$B$7/(100+$B$7),0),IF($B$8="切り上げ",ROUNDDOWN(E25*$B$7/(100+$B$7),0)+IF((E25*$B$7/(100+$B$7))&gt;ROUNDDOWN(E25*$B$7/(100+$B$7),0),1,0),ROUNDDOWN((E25*$B$7/(100+$B$7))+0.5,0))),IF($B$8="切り捨て",ROUNDDOWN(E25*$B$7/100,0),IF($B$8="切り上げ",ROUNDDOWN(E25*$B$7/100,0)+IF((E25*$B$7/100)&gt;ROUNDDOWN(E25*$B$7/100,0),1,0),ROUNDDOWN((E25*$B$7/100)+0.5,0)))))</f>
        <v/>
      </c>
    </row>
    <row r="27" customFormat="false" ht="15" hidden="false" customHeight="false" outlineLevel="0" collapsed="false">
      <c r="A27" s="17" t="s">
        <v>23</v>
      </c>
      <c r="B27" s="17"/>
      <c r="C27" s="17"/>
      <c r="D27" s="17"/>
      <c r="E27" s="18" t="str">
        <f aca="false">IF(E25="","",IF($B$24="税別",E25+E26,E25))</f>
        <v/>
      </c>
    </row>
    <row r="28" customFormat="false" ht="15" hidden="false" customHeight="false" outlineLevel="0" collapsed="false">
      <c r="A28" s="4" t="s">
        <v>24</v>
      </c>
      <c r="B28" s="9"/>
      <c r="C28" s="9"/>
      <c r="D28" s="9"/>
      <c r="E28" s="9"/>
    </row>
    <row r="29" customFormat="false" ht="48" hidden="false" customHeight="true" outlineLevel="0" collapsed="false">
      <c r="A29" s="4" t="s">
        <v>25</v>
      </c>
      <c r="B29" s="8"/>
      <c r="C29" s="8"/>
      <c r="D29" s="8"/>
      <c r="E29" s="8"/>
    </row>
    <row r="30" customFormat="false" ht="15" hidden="false" customHeight="false" outlineLevel="0" collapsed="false">
      <c r="A30" s="4" t="s">
        <v>26</v>
      </c>
      <c r="B30" s="9"/>
      <c r="C30" s="9"/>
      <c r="D30" s="9"/>
      <c r="E30" s="9"/>
    </row>
    <row r="31" customFormat="false" ht="36" hidden="false" customHeight="true" outlineLevel="0" collapsed="false">
      <c r="A31" s="4" t="s">
        <v>27</v>
      </c>
      <c r="B31" s="8"/>
      <c r="C31" s="8"/>
      <c r="D31" s="8"/>
      <c r="E31" s="8"/>
    </row>
    <row r="32" customFormat="false" ht="30" hidden="false" customHeight="true" outlineLevel="0" collapsed="false">
      <c r="A32" s="4" t="s">
        <v>28</v>
      </c>
      <c r="B32" s="8"/>
      <c r="C32" s="8"/>
      <c r="D32" s="8"/>
      <c r="E32" s="8"/>
    </row>
    <row r="33" customFormat="false" ht="26.85" hidden="false" customHeight="false" outlineLevel="0" collapsed="false">
      <c r="A33" s="4" t="s">
        <v>29</v>
      </c>
      <c r="B33" s="9"/>
      <c r="C33" s="9"/>
      <c r="D33" s="9"/>
      <c r="E33" s="9"/>
    </row>
    <row r="34" customFormat="false" ht="66" hidden="false" customHeight="true" outlineLevel="0" collapsed="false">
      <c r="A34" s="4" t="s">
        <v>30</v>
      </c>
      <c r="B34" s="8"/>
      <c r="C34" s="8"/>
      <c r="D34" s="8"/>
      <c r="E34" s="8"/>
    </row>
    <row r="35" customFormat="false" ht="43.5" hidden="false" customHeight="true" outlineLevel="0" collapsed="false">
      <c r="A35" s="4" t="s">
        <v>31</v>
      </c>
      <c r="B35" s="8"/>
      <c r="C35" s="8"/>
      <c r="D35" s="8"/>
      <c r="E35" s="8"/>
    </row>
    <row r="36" customFormat="false" ht="36" hidden="false" customHeight="true" outlineLevel="0" collapsed="false">
      <c r="A36" s="4" t="s">
        <v>32</v>
      </c>
      <c r="B36" s="8"/>
      <c r="C36" s="8"/>
      <c r="D36" s="8"/>
      <c r="E36" s="8"/>
    </row>
    <row r="37" customFormat="false" ht="48" hidden="false" customHeight="true" outlineLevel="0" collapsed="false">
      <c r="A37" s="19" t="str">
        <f aca="false">IF(AND(SUM($E$16:$E$23)&gt;0,$B$24=""),"金額が税別か税込かを選んでください(取り違えると報酬が約1割ずれます)。 ","")&amp;IF(AND(SUM($E$16:$E$23)&gt;0,$B$32=""),"検査を『する／しない』から選んでください。 ","")&amp;IF(AND($B$32="する",$B$33=""),"検査をするときは検査完了日を書いてください。 ","")&amp;IF(AND($B$32="する",$B$30&lt;&gt;"",$B$33&lt;&gt;"",$B$33&lt;$B$30),"検査完了日が納品期日より前です。 ","")&amp;IF(AND($B$12&lt;&gt;"",$B$30&lt;&gt;"",$B$30&lt;$B$12),"納品期日が発注日より前です。 ","")&amp;IF(AND($B$30&lt;&gt;"",$B$28&lt;&gt;"",$B$28&lt;$B$30),"支払期日が納品期日より前です(意図したものか確かめてください)。 ","")&amp;IF(AND(SUM($E$16:$E$23)&gt;0,IF($B$5="","発注者の名称・","")&amp;IF($B$10="","受注者の名称・","")&amp;IF($B$12="","発注日・","")&amp;IF($B$14="","頼む内容・","")&amp;IF($B$28="","支払期日・","")&amp;IF($B$30="","納品期日・","")&amp;IF($B$31="","納品先・","")&amp;IF($B$34="","成果物の権利の扱い・","")&lt;&gt;""),"空の欄があります: "&amp;IF($B$5="","発注者の名称・","")&amp;IF($B$10="","受注者の名称・","")&amp;IF($B$12="","発注日・","")&amp;IF($B$14="","頼む内容・","")&amp;IF($B$28="","支払期日・","")&amp;IF($B$30="","納品期日・","")&amp;IF($B$31="","納品先・","")&amp;IF($B$34="","成果物の権利の扱い・","")&amp;" ","")</f>
        <v/>
      </c>
      <c r="B37" s="19"/>
      <c r="C37" s="19"/>
      <c r="D37" s="19"/>
      <c r="E37" s="19"/>
    </row>
  </sheetData>
  <mergeCells count="28">
    <mergeCell ref="A1:E1"/>
    <mergeCell ref="A2:E2"/>
    <mergeCell ref="A3:E3"/>
    <mergeCell ref="A4:E4"/>
    <mergeCell ref="B5:E5"/>
    <mergeCell ref="B6:E6"/>
    <mergeCell ref="B7:E7"/>
    <mergeCell ref="B8:E8"/>
    <mergeCell ref="A9:E9"/>
    <mergeCell ref="B10:E10"/>
    <mergeCell ref="B11:E11"/>
    <mergeCell ref="B12:E12"/>
    <mergeCell ref="B13:E13"/>
    <mergeCell ref="B14:E14"/>
    <mergeCell ref="B24:E24"/>
    <mergeCell ref="A25:D25"/>
    <mergeCell ref="A26:D26"/>
    <mergeCell ref="A27:D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A37:E37"/>
  </mergeCells>
  <conditionalFormatting sqref="B24">
    <cfRule type="expression" priority="2" aboveAverage="0" equalAverage="0" bottom="0" percent="0" rank="0" text="" dxfId="0">
      <formula>AND($B$24="",SUM($E$16:$E$23)&gt;0)</formula>
    </cfRule>
  </conditionalFormatting>
  <conditionalFormatting sqref="B32">
    <cfRule type="expression" priority="3" aboveAverage="0" equalAverage="0" bottom="0" percent="0" rank="0" text="" dxfId="0">
      <formula>AND($B$32="",SUM($E$16:$E$23)&gt;0)</formula>
    </cfRule>
  </conditionalFormatting>
  <conditionalFormatting sqref="B33">
    <cfRule type="expression" priority="4" aboveAverage="0" equalAverage="0" bottom="0" percent="0" rank="0" text="" dxfId="0">
      <formula>AND($B$32="する",$B$33="")</formula>
    </cfRule>
  </conditionalFormatting>
  <dataValidations count="4">
    <dataValidation allowBlank="true" errorStyle="stop" operator="between" showDropDown="false" showErrorMessage="false" showInputMessage="false" sqref="B8" type="list">
      <formula1>"切り捨て,四捨五入,切り上げ"</formula1>
      <formula2>0</formula2>
    </dataValidation>
    <dataValidation allowBlank="true" errorStyle="stop" operator="between" showDropDown="false" showErrorMessage="false" showInputMessage="false" sqref="B7" type="list">
      <formula1>"10,8"</formula1>
      <formula2>0</formula2>
    </dataValidation>
    <dataValidation allowBlank="true" errorStyle="stop" operator="between" showDropDown="false" showErrorMessage="false" showInputMessage="false" sqref="B24" type="list">
      <formula1>"税別,税込"</formula1>
      <formula2>0</formula2>
    </dataValidation>
    <dataValidation allowBlank="true" errorStyle="stop" operator="between" showDropDown="false" showErrorMessage="false" showInputMessage="false" sqref="B32" type="list">
      <formula1>"する,しない"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5"/>
  </cols>
  <sheetData>
    <row r="1" customFormat="false" ht="33.75" hidden="false" customHeight="true" outlineLevel="0" collapsed="false">
      <c r="A1" s="20" t="s">
        <v>33</v>
      </c>
      <c r="B1" s="20"/>
      <c r="C1" s="20"/>
      <c r="D1" s="20"/>
      <c r="E1" s="20"/>
    </row>
    <row r="2" customFormat="false" ht="15" hidden="false" customHeight="true" outlineLevel="0" collapsed="false">
      <c r="B2" s="21" t="s">
        <v>34</v>
      </c>
      <c r="C2" s="21"/>
      <c r="D2" s="22" t="str">
        <f aca="false">IF(入力!$B$12="","",入力!$B$12)</f>
        <v/>
      </c>
      <c r="E2" s="22"/>
    </row>
    <row r="3" customFormat="false" ht="15" hidden="false" customHeight="true" outlineLevel="0" collapsed="false">
      <c r="B3" s="21" t="s">
        <v>35</v>
      </c>
      <c r="C3" s="21"/>
      <c r="D3" s="21" t="str">
        <f aca="false">IF(入力!$B$11="","",入力!$B$11)</f>
        <v/>
      </c>
      <c r="E3" s="21"/>
    </row>
    <row r="5" customFormat="false" ht="33.75" hidden="false" customHeight="true" outlineLevel="0" collapsed="false">
      <c r="A5" s="23" t="str">
        <f aca="false">IF(入力!$B$10="","",入力!$B$10)</f>
        <v/>
      </c>
      <c r="B5" s="23"/>
      <c r="C5" s="24" t="str">
        <f aca="false">IF(入力!$B$5="","",入力!$B$5)</f>
        <v/>
      </c>
      <c r="D5" s="24"/>
      <c r="E5" s="24"/>
    </row>
    <row r="6" customFormat="false" ht="15" hidden="false" customHeight="false" outlineLevel="0" collapsed="false">
      <c r="C6" s="25" t="str">
        <f aca="false">IF(入力!$B$6="","",入力!$B$6)</f>
        <v/>
      </c>
      <c r="D6" s="25"/>
      <c r="E6" s="25"/>
    </row>
    <row r="7" customFormat="false" ht="15" hidden="false" customHeight="true" outlineLevel="0" collapsed="false">
      <c r="A7" s="26" t="s">
        <v>36</v>
      </c>
      <c r="B7" s="26"/>
    </row>
    <row r="9" customFormat="false" ht="24" hidden="false" customHeight="true" outlineLevel="0" collapsed="false">
      <c r="A9" s="27" t="s">
        <v>37</v>
      </c>
      <c r="B9" s="28" t="str">
        <f aca="false">IF(入力!$B$13="","",入力!$B$13)</f>
        <v/>
      </c>
      <c r="C9" s="28"/>
      <c r="D9" s="28"/>
      <c r="E9" s="28"/>
    </row>
    <row r="10" customFormat="false" ht="79.5" hidden="false" customHeight="true" outlineLevel="0" collapsed="false">
      <c r="A10" s="27" t="s">
        <v>38</v>
      </c>
      <c r="B10" s="29" t="str">
        <f aca="false">IF(入力!$B$14="","",入力!$B$14)</f>
        <v/>
      </c>
      <c r="C10" s="29"/>
      <c r="D10" s="29"/>
      <c r="E10" s="29"/>
    </row>
    <row r="12" customFormat="false" ht="15" hidden="false" customHeight="false" outlineLevel="0" collapsed="false">
      <c r="A12" s="27" t="s">
        <v>39</v>
      </c>
      <c r="B12" s="27" t="s">
        <v>16</v>
      </c>
      <c r="C12" s="27" t="s">
        <v>17</v>
      </c>
      <c r="D12" s="27" t="s">
        <v>18</v>
      </c>
      <c r="E12" s="27" t="s">
        <v>40</v>
      </c>
    </row>
    <row r="13" customFormat="false" ht="15" hidden="false" customHeight="false" outlineLevel="0" collapsed="false">
      <c r="A13" s="30" t="str">
        <f aca="false">IF(入力!A16="","",入力!A16)</f>
        <v/>
      </c>
      <c r="B13" s="31" t="str">
        <f aca="false">IF(入力!B16="","",入力!B16)</f>
        <v/>
      </c>
      <c r="C13" s="32" t="str">
        <f aca="false">IF(入力!C16="","",入力!C16)</f>
        <v/>
      </c>
      <c r="D13" s="33" t="str">
        <f aca="false">IF(入力!D16="","",入力!D16)</f>
        <v/>
      </c>
      <c r="E13" s="34" t="str">
        <f aca="false">IF(入力!E16="","",入力!E16)</f>
        <v/>
      </c>
    </row>
    <row r="14" customFormat="false" ht="15" hidden="false" customHeight="false" outlineLevel="0" collapsed="false">
      <c r="A14" s="30" t="str">
        <f aca="false">IF(入力!A17="","",入力!A17)</f>
        <v/>
      </c>
      <c r="B14" s="31" t="str">
        <f aca="false">IF(入力!B17="","",入力!B17)</f>
        <v/>
      </c>
      <c r="C14" s="32" t="str">
        <f aca="false">IF(入力!C17="","",入力!C17)</f>
        <v/>
      </c>
      <c r="D14" s="33" t="str">
        <f aca="false">IF(入力!D17="","",入力!D17)</f>
        <v/>
      </c>
      <c r="E14" s="34" t="str">
        <f aca="false">IF(入力!E17="","",入力!E17)</f>
        <v/>
      </c>
    </row>
    <row r="15" customFormat="false" ht="15" hidden="false" customHeight="false" outlineLevel="0" collapsed="false">
      <c r="A15" s="30" t="str">
        <f aca="false">IF(入力!A18="","",入力!A18)</f>
        <v/>
      </c>
      <c r="B15" s="31" t="str">
        <f aca="false">IF(入力!B18="","",入力!B18)</f>
        <v/>
      </c>
      <c r="C15" s="32" t="str">
        <f aca="false">IF(入力!C18="","",入力!C18)</f>
        <v/>
      </c>
      <c r="D15" s="33" t="str">
        <f aca="false">IF(入力!D18="","",入力!D18)</f>
        <v/>
      </c>
      <c r="E15" s="34" t="str">
        <f aca="false">IF(入力!E18="","",入力!E18)</f>
        <v/>
      </c>
    </row>
    <row r="16" customFormat="false" ht="15" hidden="false" customHeight="false" outlineLevel="0" collapsed="false">
      <c r="A16" s="30" t="str">
        <f aca="false">IF(入力!A19="","",入力!A19)</f>
        <v/>
      </c>
      <c r="B16" s="31" t="str">
        <f aca="false">IF(入力!B19="","",入力!B19)</f>
        <v/>
      </c>
      <c r="C16" s="32" t="str">
        <f aca="false">IF(入力!C19="","",入力!C19)</f>
        <v/>
      </c>
      <c r="D16" s="33" t="str">
        <f aca="false">IF(入力!D19="","",入力!D19)</f>
        <v/>
      </c>
      <c r="E16" s="34" t="str">
        <f aca="false">IF(入力!E19="","",入力!E19)</f>
        <v/>
      </c>
    </row>
    <row r="17" customFormat="false" ht="15" hidden="false" customHeight="false" outlineLevel="0" collapsed="false">
      <c r="A17" s="30" t="str">
        <f aca="false">IF(入力!A20="","",入力!A20)</f>
        <v/>
      </c>
      <c r="B17" s="31" t="str">
        <f aca="false">IF(入力!B20="","",入力!B20)</f>
        <v/>
      </c>
      <c r="C17" s="32" t="str">
        <f aca="false">IF(入力!C20="","",入力!C20)</f>
        <v/>
      </c>
      <c r="D17" s="33" t="str">
        <f aca="false">IF(入力!D20="","",入力!D20)</f>
        <v/>
      </c>
      <c r="E17" s="34" t="str">
        <f aca="false">IF(入力!E20="","",入力!E20)</f>
        <v/>
      </c>
    </row>
    <row r="18" customFormat="false" ht="15" hidden="false" customHeight="false" outlineLevel="0" collapsed="false">
      <c r="A18" s="30" t="str">
        <f aca="false">IF(入力!A21="","",入力!A21)</f>
        <v/>
      </c>
      <c r="B18" s="31" t="str">
        <f aca="false">IF(入力!B21="","",入力!B21)</f>
        <v/>
      </c>
      <c r="C18" s="32" t="str">
        <f aca="false">IF(入力!C21="","",入力!C21)</f>
        <v/>
      </c>
      <c r="D18" s="33" t="str">
        <f aca="false">IF(入力!D21="","",入力!D21)</f>
        <v/>
      </c>
      <c r="E18" s="34" t="str">
        <f aca="false">IF(入力!E21="","",入力!E21)</f>
        <v/>
      </c>
    </row>
    <row r="19" customFormat="false" ht="15" hidden="false" customHeight="false" outlineLevel="0" collapsed="false">
      <c r="A19" s="30" t="str">
        <f aca="false">IF(入力!A22="","",入力!A22)</f>
        <v/>
      </c>
      <c r="B19" s="31" t="str">
        <f aca="false">IF(入力!B22="","",入力!B22)</f>
        <v/>
      </c>
      <c r="C19" s="32" t="str">
        <f aca="false">IF(入力!C22="","",入力!C22)</f>
        <v/>
      </c>
      <c r="D19" s="33" t="str">
        <f aca="false">IF(入力!D22="","",入力!D22)</f>
        <v/>
      </c>
      <c r="E19" s="34" t="str">
        <f aca="false">IF(入力!E22="","",入力!E22)</f>
        <v/>
      </c>
    </row>
    <row r="20" customFormat="false" ht="15" hidden="false" customHeight="false" outlineLevel="0" collapsed="false">
      <c r="A20" s="30" t="str">
        <f aca="false">IF(入力!A23="","",入力!A23)</f>
        <v/>
      </c>
      <c r="B20" s="31" t="str">
        <f aca="false">IF(入力!B23="","",入力!B23)</f>
        <v/>
      </c>
      <c r="C20" s="32" t="str">
        <f aca="false">IF(入力!C23="","",入力!C23)</f>
        <v/>
      </c>
      <c r="D20" s="33" t="str">
        <f aca="false">IF(入力!D23="","",入力!D23)</f>
        <v/>
      </c>
      <c r="E20" s="34" t="str">
        <f aca="false">IF(入力!E23="","",入力!E23)</f>
        <v/>
      </c>
    </row>
    <row r="22" customFormat="false" ht="15" hidden="false" customHeight="false" outlineLevel="0" collapsed="false">
      <c r="A22" s="35" t="str">
        <f aca="false">IF(入力!$B$24="税別","小計(税別)","")</f>
        <v/>
      </c>
      <c r="B22" s="35"/>
      <c r="C22" s="35"/>
      <c r="D22" s="35"/>
      <c r="E22" s="36" t="str">
        <f aca="false">IF(入力!$B$24="税別",入力!$E$25,"")</f>
        <v/>
      </c>
    </row>
    <row r="23" customFormat="false" ht="15" hidden="false" customHeight="false" outlineLevel="0" collapsed="false">
      <c r="A23" s="35" t="str">
        <f aca="false">IF(入力!$B$24="税別","消費税("&amp;入力!$B$7&amp;"%)","")</f>
        <v/>
      </c>
      <c r="B23" s="35"/>
      <c r="C23" s="35"/>
      <c r="D23" s="35"/>
      <c r="E23" s="36" t="str">
        <f aca="false">IF(入力!$B$24="税別",入力!$E$26,"")</f>
        <v/>
      </c>
    </row>
    <row r="24" customFormat="false" ht="15" hidden="false" customHeight="false" outlineLevel="0" collapsed="false">
      <c r="A24" s="37" t="str">
        <f aca="false">IF(入力!$E$27="","",IF(入力!$B$24="","報酬の額","報酬の額(税込)"))</f>
        <v/>
      </c>
      <c r="B24" s="37"/>
      <c r="C24" s="37"/>
      <c r="D24" s="37"/>
      <c r="E24" s="38" t="str">
        <f aca="false">IF(入力!$E$27="","",入力!$E$27)</f>
        <v/>
      </c>
    </row>
    <row r="25" customFormat="false" ht="15" hidden="false" customHeight="false" outlineLevel="0" collapsed="false">
      <c r="A25" s="35" t="str">
        <f aca="false">IF(入力!$B$24="税込","うち消費税("&amp;入力!$B$7&amp;"%)","")</f>
        <v/>
      </c>
      <c r="B25" s="35"/>
      <c r="C25" s="35"/>
      <c r="D25" s="35"/>
      <c r="E25" s="36" t="str">
        <f aca="false">IF(入力!$B$24="税込",入力!$E$26,"")</f>
        <v/>
      </c>
    </row>
    <row r="27" customFormat="false" ht="24" hidden="false" customHeight="true" outlineLevel="0" collapsed="false">
      <c r="A27" s="27" t="s">
        <v>41</v>
      </c>
      <c r="B27" s="39" t="str">
        <f aca="false">IF(入力!$B$28="","",入力!$B$28)</f>
        <v/>
      </c>
      <c r="C27" s="39"/>
      <c r="D27" s="39"/>
      <c r="E27" s="39"/>
    </row>
    <row r="28" customFormat="false" ht="36" hidden="false" customHeight="true" outlineLevel="0" collapsed="false">
      <c r="A28" s="27" t="s">
        <v>42</v>
      </c>
      <c r="B28" s="28" t="str">
        <f aca="false">IF(入力!$B$29="","",入力!$B$29)</f>
        <v/>
      </c>
      <c r="C28" s="28"/>
      <c r="D28" s="28"/>
      <c r="E28" s="28"/>
    </row>
    <row r="29" customFormat="false" ht="24" hidden="false" customHeight="true" outlineLevel="0" collapsed="false">
      <c r="A29" s="27" t="s">
        <v>43</v>
      </c>
      <c r="B29" s="39" t="str">
        <f aca="false">IF(入力!$B$30="","",入力!$B$30)</f>
        <v/>
      </c>
      <c r="C29" s="39"/>
      <c r="D29" s="39"/>
      <c r="E29" s="39"/>
    </row>
    <row r="30" customFormat="false" ht="30" hidden="false" customHeight="true" outlineLevel="0" collapsed="false">
      <c r="A30" s="27" t="s">
        <v>44</v>
      </c>
      <c r="B30" s="28" t="str">
        <f aca="false">IF(入力!$B$31="","",入力!$B$31)</f>
        <v/>
      </c>
      <c r="C30" s="28"/>
      <c r="D30" s="28"/>
      <c r="E30" s="28"/>
    </row>
    <row r="31" customFormat="false" ht="24" hidden="false" customHeight="true" outlineLevel="0" collapsed="false">
      <c r="A31" s="27" t="s">
        <v>45</v>
      </c>
      <c r="B31" s="28" t="str">
        <f aca="false">IF(入力!$B$32="する","検査をします",IF(入力!$B$32="しない","検査はしません",""))</f>
        <v/>
      </c>
      <c r="C31" s="28"/>
      <c r="D31" s="28"/>
      <c r="E31" s="28"/>
    </row>
    <row r="32" customFormat="false" ht="24" hidden="false" customHeight="true" outlineLevel="0" collapsed="false">
      <c r="A32" s="27" t="str">
        <f aca="false">IF(入力!$B$32="する","検査完了日","")</f>
        <v/>
      </c>
      <c r="B32" s="39" t="str">
        <f aca="false">IF(AND(入力!$B$32="する",入力!$B$33&lt;&gt;""),入力!$B$33,"")</f>
        <v/>
      </c>
      <c r="C32" s="39"/>
      <c r="D32" s="39"/>
      <c r="E32" s="39"/>
    </row>
    <row r="33" customFormat="false" ht="54" hidden="false" customHeight="true" outlineLevel="0" collapsed="false">
      <c r="A33" s="27" t="s">
        <v>46</v>
      </c>
      <c r="B33" s="28" t="str">
        <f aca="false">IF(入力!$B$34="","",入力!$B$34)</f>
        <v/>
      </c>
      <c r="C33" s="28"/>
      <c r="D33" s="28"/>
      <c r="E33" s="28"/>
    </row>
    <row r="34" customFormat="false" ht="43.5" hidden="false" customHeight="true" outlineLevel="0" collapsed="false">
      <c r="A34" s="27" t="s">
        <v>32</v>
      </c>
      <c r="B34" s="28" t="str">
        <f aca="false">IF(入力!$B$35="","","まだ決まっていないこと: "&amp;入力!$B$35&amp;" ")&amp;IF(入力!$B$36="","",入力!$B$36)</f>
        <v/>
      </c>
      <c r="C34" s="28"/>
      <c r="D34" s="28"/>
      <c r="E34" s="28"/>
    </row>
  </sheetData>
  <mergeCells count="23">
    <mergeCell ref="A1:E1"/>
    <mergeCell ref="B2:C2"/>
    <mergeCell ref="D2:E2"/>
    <mergeCell ref="B3:C3"/>
    <mergeCell ref="D3:E3"/>
    <mergeCell ref="A5:B5"/>
    <mergeCell ref="C5:E5"/>
    <mergeCell ref="C6:E6"/>
    <mergeCell ref="A7:B7"/>
    <mergeCell ref="B9:E9"/>
    <mergeCell ref="B10:E10"/>
    <mergeCell ref="A22:D22"/>
    <mergeCell ref="A23:D23"/>
    <mergeCell ref="A24:D24"/>
    <mergeCell ref="A25:D25"/>
    <mergeCell ref="B27:E27"/>
    <mergeCell ref="B28:E28"/>
    <mergeCell ref="B29:E29"/>
    <mergeCell ref="B30:E30"/>
    <mergeCell ref="B31:E31"/>
    <mergeCell ref="B32:E32"/>
    <mergeCell ref="B33:E33"/>
    <mergeCell ref="B34:E34"/>
  </mergeCells>
  <printOptions headings="false" gridLines="false" gridLinesSet="true" horizontalCentered="true" verticalCentered="false"/>
  <pageMargins left="0.6" right="0.6" top="0.7" bottom="0.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5"/>
  </cols>
  <sheetData>
    <row r="1" customFormat="false" ht="17.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</row>
    <row r="3" customFormat="false" ht="25.5" hidden="false" customHeight="true" outlineLevel="0" collapsed="false">
      <c r="A3" s="2" t="s">
        <v>2</v>
      </c>
      <c r="B3" s="2"/>
      <c r="C3" s="2"/>
      <c r="D3" s="2"/>
      <c r="E3" s="2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</row>
    <row r="5" customFormat="false" ht="30" hidden="false" customHeight="true" outlineLevel="0" collapsed="false">
      <c r="A5" s="4" t="s">
        <v>4</v>
      </c>
      <c r="B5" s="6" t="s">
        <v>47</v>
      </c>
      <c r="C5" s="6"/>
      <c r="D5" s="6"/>
      <c r="E5" s="6"/>
    </row>
    <row r="6" customFormat="false" ht="15" hidden="false" customHeight="true" outlineLevel="0" collapsed="false">
      <c r="A6" s="4" t="s">
        <v>5</v>
      </c>
      <c r="B6" s="5" t="s">
        <v>48</v>
      </c>
      <c r="C6" s="5"/>
      <c r="D6" s="5"/>
      <c r="E6" s="5"/>
    </row>
    <row r="7" customFormat="false" ht="15" hidden="false" customHeight="false" outlineLevel="0" collapsed="false">
      <c r="A7" s="4" t="s">
        <v>6</v>
      </c>
      <c r="B7" s="5" t="n">
        <v>10</v>
      </c>
      <c r="C7" s="5"/>
      <c r="D7" s="5"/>
      <c r="E7" s="5"/>
    </row>
    <row r="8" customFormat="false" ht="48" hidden="false" customHeight="true" outlineLevel="0" collapsed="false">
      <c r="A8" s="4" t="s">
        <v>7</v>
      </c>
      <c r="B8" s="6" t="s">
        <v>8</v>
      </c>
      <c r="C8" s="6"/>
      <c r="D8" s="6"/>
      <c r="E8" s="6"/>
    </row>
    <row r="9" customFormat="false" ht="15" hidden="false" customHeight="true" outlineLevel="0" collapsed="false">
      <c r="A9" s="7" t="s">
        <v>9</v>
      </c>
      <c r="B9" s="7"/>
      <c r="C9" s="7"/>
      <c r="D9" s="7"/>
      <c r="E9" s="7"/>
    </row>
    <row r="10" customFormat="false" ht="43.5" hidden="false" customHeight="true" outlineLevel="0" collapsed="false">
      <c r="A10" s="4" t="s">
        <v>10</v>
      </c>
      <c r="B10" s="40" t="s">
        <v>49</v>
      </c>
      <c r="C10" s="40"/>
      <c r="D10" s="40"/>
      <c r="E10" s="40"/>
    </row>
    <row r="11" customFormat="false" ht="15" hidden="false" customHeight="true" outlineLevel="0" collapsed="false">
      <c r="A11" s="4" t="s">
        <v>11</v>
      </c>
      <c r="B11" s="8" t="s">
        <v>50</v>
      </c>
      <c r="C11" s="8"/>
      <c r="D11" s="8"/>
      <c r="E11" s="8"/>
    </row>
    <row r="12" customFormat="false" ht="15" hidden="false" customHeight="false" outlineLevel="0" collapsed="false">
      <c r="A12" s="4" t="s">
        <v>12</v>
      </c>
      <c r="B12" s="9" t="n">
        <v>46316</v>
      </c>
      <c r="C12" s="9"/>
      <c r="D12" s="9"/>
      <c r="E12" s="9"/>
    </row>
    <row r="13" customFormat="false" ht="15" hidden="false" customHeight="true" outlineLevel="0" collapsed="false">
      <c r="A13" s="4" t="s">
        <v>13</v>
      </c>
      <c r="B13" s="40" t="s">
        <v>51</v>
      </c>
      <c r="C13" s="40"/>
      <c r="D13" s="40"/>
      <c r="E13" s="40"/>
    </row>
    <row r="14" customFormat="false" ht="90" hidden="false" customHeight="true" outlineLevel="0" collapsed="false">
      <c r="A14" s="4" t="s">
        <v>14</v>
      </c>
      <c r="B14" s="41" t="s">
        <v>52</v>
      </c>
      <c r="C14" s="41"/>
      <c r="D14" s="41"/>
      <c r="E14" s="41"/>
    </row>
    <row r="15" customFormat="false" ht="27.75" hidden="false" customHeight="true" outlineLevel="0" collapsed="false">
      <c r="A15" s="11" t="s">
        <v>15</v>
      </c>
      <c r="B15" s="11" t="s">
        <v>16</v>
      </c>
      <c r="C15" s="11" t="s">
        <v>17</v>
      </c>
      <c r="D15" s="11" t="s">
        <v>18</v>
      </c>
      <c r="E15" s="12" t="s">
        <v>19</v>
      </c>
    </row>
    <row r="16" customFormat="false" ht="15" hidden="false" customHeight="false" outlineLevel="0" collapsed="false">
      <c r="A16" s="42" t="s">
        <v>53</v>
      </c>
      <c r="B16" s="14" t="n">
        <v>3</v>
      </c>
      <c r="C16" s="43" t="s">
        <v>54</v>
      </c>
      <c r="D16" s="13" t="n">
        <v>4000</v>
      </c>
      <c r="E16" s="15" t="n">
        <f aca="false">IF(OR(B16="",D16=""),"",ROUNDDOWN(B16*D16+0.5,0))</f>
        <v>12000</v>
      </c>
    </row>
    <row r="17" customFormat="false" ht="15" hidden="false" customHeight="false" outlineLevel="0" collapsed="false">
      <c r="A17" s="42" t="s">
        <v>55</v>
      </c>
      <c r="B17" s="14" t="n">
        <v>1</v>
      </c>
      <c r="C17" s="43" t="s">
        <v>56</v>
      </c>
      <c r="D17" s="13" t="n">
        <v>3000</v>
      </c>
      <c r="E17" s="15" t="n">
        <f aca="false">IF(OR(B17="",D17=""),"",ROUNDDOWN(B17*D17+0.5,0))</f>
        <v>3000</v>
      </c>
    </row>
    <row r="18" customFormat="false" ht="15" hidden="false" customHeight="false" outlineLevel="0" collapsed="false">
      <c r="A18" s="13"/>
      <c r="B18" s="14"/>
      <c r="C18" s="14"/>
      <c r="D18" s="13"/>
      <c r="E18" s="15" t="str">
        <f aca="false">IF(OR(B18="",D18=""),"",ROUNDDOWN(B18*D18+0.5,0))</f>
        <v/>
      </c>
    </row>
    <row r="19" customFormat="false" ht="15" hidden="false" customHeight="false" outlineLevel="0" collapsed="false">
      <c r="A19" s="13"/>
      <c r="B19" s="14"/>
      <c r="C19" s="14"/>
      <c r="D19" s="13"/>
      <c r="E19" s="15" t="str">
        <f aca="false">IF(OR(B19="",D19=""),"",ROUNDDOWN(B19*D19+0.5,0))</f>
        <v/>
      </c>
    </row>
    <row r="20" customFormat="false" ht="15" hidden="false" customHeight="false" outlineLevel="0" collapsed="false">
      <c r="A20" s="13"/>
      <c r="B20" s="14"/>
      <c r="C20" s="14"/>
      <c r="D20" s="13"/>
      <c r="E20" s="15" t="str">
        <f aca="false">IF(OR(B20="",D20=""),"",ROUNDDOWN(B20*D20+0.5,0))</f>
        <v/>
      </c>
    </row>
    <row r="21" customFormat="false" ht="15" hidden="false" customHeight="false" outlineLevel="0" collapsed="false">
      <c r="A21" s="13"/>
      <c r="B21" s="14"/>
      <c r="C21" s="14"/>
      <c r="D21" s="13"/>
      <c r="E21" s="15" t="str">
        <f aca="false">IF(OR(B21="",D21=""),"",ROUNDDOWN(B21*D21+0.5,0))</f>
        <v/>
      </c>
    </row>
    <row r="22" customFormat="false" ht="15" hidden="false" customHeight="false" outlineLevel="0" collapsed="false">
      <c r="A22" s="13"/>
      <c r="B22" s="14"/>
      <c r="C22" s="14"/>
      <c r="D22" s="13"/>
      <c r="E22" s="15" t="str">
        <f aca="false">IF(OR(B22="",D22=""),"",ROUNDDOWN(B22*D22+0.5,0))</f>
        <v/>
      </c>
    </row>
    <row r="23" customFormat="false" ht="15" hidden="false" customHeight="false" outlineLevel="0" collapsed="false">
      <c r="A23" s="13"/>
      <c r="B23" s="14"/>
      <c r="C23" s="14"/>
      <c r="D23" s="13"/>
      <c r="E23" s="15" t="str">
        <f aca="false">IF(OR(B23="",D23=""),"",ROUNDDOWN(B23*D23+0.5,0))</f>
        <v/>
      </c>
    </row>
    <row r="24" customFormat="false" ht="30" hidden="false" customHeight="true" outlineLevel="0" collapsed="false">
      <c r="A24" s="4" t="s">
        <v>20</v>
      </c>
      <c r="B24" s="42" t="s">
        <v>57</v>
      </c>
      <c r="C24" s="42"/>
      <c r="D24" s="42"/>
      <c r="E24" s="42"/>
    </row>
    <row r="25" customFormat="false" ht="15" hidden="false" customHeight="false" outlineLevel="0" collapsed="false">
      <c r="A25" s="16" t="s">
        <v>21</v>
      </c>
      <c r="B25" s="16"/>
      <c r="C25" s="16"/>
      <c r="D25" s="16"/>
      <c r="E25" s="15" t="n">
        <f aca="false">IF(SUM($E$16:$E$23)=0,"",SUM($E$16:$E$23))</f>
        <v>15000</v>
      </c>
    </row>
    <row r="26" customFormat="false" ht="15" hidden="false" customHeight="false" outlineLevel="0" collapsed="false">
      <c r="A26" s="16" t="s">
        <v>22</v>
      </c>
      <c r="B26" s="16"/>
      <c r="C26" s="16"/>
      <c r="D26" s="16"/>
      <c r="E26" s="15" t="n">
        <f aca="false">IF(OR(E25="",$B$24=""),"",IF($B$24="税込",IF($B$8="切り捨て",ROUNDDOWN(E25*$B$7/(100+$B$7),0),IF($B$8="切り上げ",ROUNDDOWN(E25*$B$7/(100+$B$7),0)+IF((E25*$B$7/(100+$B$7))&gt;ROUNDDOWN(E25*$B$7/(100+$B$7),0),1,0),ROUNDDOWN((E25*$B$7/(100+$B$7))+0.5,0))),IF($B$8="切り捨て",ROUNDDOWN(E25*$B$7/100,0),IF($B$8="切り上げ",ROUNDDOWN(E25*$B$7/100,0)+IF((E25*$B$7/100)&gt;ROUNDDOWN(E25*$B$7/100,0),1,0),ROUNDDOWN((E25*$B$7/100)+0.5,0)))))</f>
        <v>1363</v>
      </c>
    </row>
    <row r="27" customFormat="false" ht="15" hidden="false" customHeight="false" outlineLevel="0" collapsed="false">
      <c r="A27" s="17" t="s">
        <v>23</v>
      </c>
      <c r="B27" s="17"/>
      <c r="C27" s="17"/>
      <c r="D27" s="17"/>
      <c r="E27" s="18" t="n">
        <f aca="false">IF(E25="","",IF($B$24="税別",E25+E26,E25))</f>
        <v>15000</v>
      </c>
    </row>
    <row r="28" customFormat="false" ht="15" hidden="false" customHeight="false" outlineLevel="0" collapsed="false">
      <c r="A28" s="4" t="s">
        <v>24</v>
      </c>
      <c r="B28" s="9" t="n">
        <v>46356</v>
      </c>
      <c r="C28" s="9"/>
      <c r="D28" s="9"/>
      <c r="E28" s="9"/>
    </row>
    <row r="29" customFormat="false" ht="48" hidden="false" customHeight="true" outlineLevel="0" collapsed="false">
      <c r="A29" s="4" t="s">
        <v>25</v>
      </c>
      <c r="B29" s="40" t="s">
        <v>58</v>
      </c>
      <c r="C29" s="40"/>
      <c r="D29" s="40"/>
      <c r="E29" s="40"/>
    </row>
    <row r="30" customFormat="false" ht="15" hidden="false" customHeight="false" outlineLevel="0" collapsed="false">
      <c r="A30" s="4" t="s">
        <v>26</v>
      </c>
      <c r="B30" s="9" t="n">
        <v>46323</v>
      </c>
      <c r="C30" s="9"/>
      <c r="D30" s="9"/>
      <c r="E30" s="9"/>
    </row>
    <row r="31" customFormat="false" ht="36" hidden="false" customHeight="true" outlineLevel="0" collapsed="false">
      <c r="A31" s="4" t="s">
        <v>27</v>
      </c>
      <c r="B31" s="40" t="s">
        <v>59</v>
      </c>
      <c r="C31" s="40"/>
      <c r="D31" s="40"/>
      <c r="E31" s="40"/>
    </row>
    <row r="32" customFormat="false" ht="30" hidden="false" customHeight="true" outlineLevel="0" collapsed="false">
      <c r="A32" s="4" t="s">
        <v>28</v>
      </c>
      <c r="B32" s="40" t="s">
        <v>60</v>
      </c>
      <c r="C32" s="40"/>
      <c r="D32" s="40"/>
      <c r="E32" s="40"/>
    </row>
    <row r="33" customFormat="false" ht="26.85" hidden="false" customHeight="false" outlineLevel="0" collapsed="false">
      <c r="A33" s="4" t="s">
        <v>29</v>
      </c>
      <c r="B33" s="9" t="n">
        <v>46324</v>
      </c>
      <c r="C33" s="9"/>
      <c r="D33" s="9"/>
      <c r="E33" s="9"/>
    </row>
    <row r="34" customFormat="false" ht="66" hidden="false" customHeight="true" outlineLevel="0" collapsed="false">
      <c r="A34" s="4" t="s">
        <v>30</v>
      </c>
      <c r="B34" s="40" t="s">
        <v>61</v>
      </c>
      <c r="C34" s="40"/>
      <c r="D34" s="40"/>
      <c r="E34" s="40"/>
    </row>
    <row r="35" customFormat="false" ht="43.5" hidden="false" customHeight="true" outlineLevel="0" collapsed="false">
      <c r="A35" s="4" t="s">
        <v>31</v>
      </c>
      <c r="B35" s="8"/>
      <c r="C35" s="8"/>
      <c r="D35" s="8"/>
      <c r="E35" s="8"/>
    </row>
    <row r="36" customFormat="false" ht="36" hidden="false" customHeight="true" outlineLevel="0" collapsed="false">
      <c r="A36" s="4" t="s">
        <v>32</v>
      </c>
      <c r="B36" s="40" t="s">
        <v>62</v>
      </c>
      <c r="C36" s="40"/>
      <c r="D36" s="40"/>
      <c r="E36" s="40"/>
    </row>
    <row r="37" customFormat="false" ht="48" hidden="false" customHeight="true" outlineLevel="0" collapsed="false">
      <c r="A37" s="19" t="str">
        <f aca="false">IF(AND(SUM($E$16:$E$23)&gt;0,$B$24=""),"金額が税別か税込かを選んでください(取り違えると報酬が約1割ずれます)。 ","")&amp;IF(AND(SUM($E$16:$E$23)&gt;0,$B$32=""),"検査を『する／しない』から選んでください。 ","")&amp;IF(AND($B$32="する",$B$33=""),"検査をするときは検査完了日を書いてください。 ","")&amp;IF(AND($B$32="する",$B$30&lt;&gt;"",$B$33&lt;&gt;"",$B$33&lt;$B$30),"検査完了日が納品期日より前です。 ","")&amp;IF(AND($B$12&lt;&gt;"",$B$30&lt;&gt;"",$B$30&lt;$B$12),"納品期日が発注日より前です。 ","")&amp;IF(AND($B$30&lt;&gt;"",$B$28&lt;&gt;"",$B$28&lt;$B$30),"支払期日が納品期日より前です(意図したものか確かめてください)。 ","")&amp;IF(AND(SUM($E$16:$E$23)&gt;0,IF($B$5="","発注者の名称・","")&amp;IF($B$10="","受注者の名称・","")&amp;IF($B$12="","発注日・","")&amp;IF($B$14="","頼む内容・","")&amp;IF($B$28="","支払期日・","")&amp;IF($B$30="","納品期日・","")&amp;IF($B$31="","納品先・","")&amp;IF($B$34="","成果物の権利の扱い・","")&lt;&gt;""),"空の欄があります: "&amp;IF($B$5="","発注者の名称・","")&amp;IF($B$10="","受注者の名称・","")&amp;IF($B$12="","発注日・","")&amp;IF($B$14="","頼む内容・","")&amp;IF($B$28="","支払期日・","")&amp;IF($B$30="","納品期日・","")&amp;IF($B$31="","納品先・","")&amp;IF($B$34="","成果物の権利の扱い・","")&amp;" ","")</f>
        <v/>
      </c>
      <c r="B37" s="19"/>
      <c r="C37" s="19"/>
      <c r="D37" s="19"/>
      <c r="E37" s="19"/>
    </row>
  </sheetData>
  <mergeCells count="28">
    <mergeCell ref="A1:E1"/>
    <mergeCell ref="A2:E2"/>
    <mergeCell ref="A3:E3"/>
    <mergeCell ref="A4:E4"/>
    <mergeCell ref="B5:E5"/>
    <mergeCell ref="B6:E6"/>
    <mergeCell ref="B7:E7"/>
    <mergeCell ref="B8:E8"/>
    <mergeCell ref="A9:E9"/>
    <mergeCell ref="B10:E10"/>
    <mergeCell ref="B11:E11"/>
    <mergeCell ref="B12:E12"/>
    <mergeCell ref="B13:E13"/>
    <mergeCell ref="B14:E14"/>
    <mergeCell ref="B24:E24"/>
    <mergeCell ref="A25:D25"/>
    <mergeCell ref="A26:D26"/>
    <mergeCell ref="A27:D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A37:E37"/>
  </mergeCells>
  <conditionalFormatting sqref="B24">
    <cfRule type="expression" priority="2" aboveAverage="0" equalAverage="0" bottom="0" percent="0" rank="0" text="" dxfId="0">
      <formula>AND($B$24="",SUM($E$16:$E$23)&gt;0)</formula>
    </cfRule>
  </conditionalFormatting>
  <conditionalFormatting sqref="B32">
    <cfRule type="expression" priority="3" aboveAverage="0" equalAverage="0" bottom="0" percent="0" rank="0" text="" dxfId="0">
      <formula>AND($B$32="",SUM($E$16:$E$23)&gt;0)</formula>
    </cfRule>
  </conditionalFormatting>
  <conditionalFormatting sqref="B33">
    <cfRule type="expression" priority="4" aboveAverage="0" equalAverage="0" bottom="0" percent="0" rank="0" text="" dxfId="0">
      <formula>AND($B$32="する",$B$33="")</formula>
    </cfRule>
  </conditionalFormatting>
  <dataValidations count="4">
    <dataValidation allowBlank="true" errorStyle="stop" operator="between" showDropDown="false" showErrorMessage="false" showInputMessage="false" sqref="B8" type="list">
      <formula1>"切り捨て,四捨五入,切り上げ"</formula1>
      <formula2>0</formula2>
    </dataValidation>
    <dataValidation allowBlank="true" errorStyle="stop" operator="between" showDropDown="false" showErrorMessage="false" showInputMessage="false" sqref="B7" type="list">
      <formula1>"10,8"</formula1>
      <formula2>0</formula2>
    </dataValidation>
    <dataValidation allowBlank="true" errorStyle="stop" operator="between" showDropDown="false" showErrorMessage="false" showInputMessage="false" sqref="B24" type="list">
      <formula1>"税別,税込"</formula1>
      <formula2>0</formula2>
    </dataValidation>
    <dataValidation allowBlank="true" errorStyle="stop" operator="between" showDropDown="false" showErrorMessage="false" showInputMessage="false" sqref="B32" type="list">
      <formula1>"する,しない"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5"/>
  </cols>
  <sheetData>
    <row r="1" customFormat="false" ht="33.75" hidden="false" customHeight="true" outlineLevel="0" collapsed="false">
      <c r="A1" s="20" t="s">
        <v>33</v>
      </c>
      <c r="B1" s="20"/>
      <c r="C1" s="20"/>
      <c r="D1" s="20"/>
      <c r="E1" s="20"/>
    </row>
    <row r="2" customFormat="false" ht="15" hidden="false" customHeight="true" outlineLevel="0" collapsed="false">
      <c r="B2" s="21" t="s">
        <v>34</v>
      </c>
      <c r="C2" s="21"/>
      <c r="D2" s="22" t="n">
        <f aca="false">IF('入力（記入例）'!$B$12="","",'入力（記入例）'!$B$12)</f>
        <v>46316</v>
      </c>
      <c r="E2" s="22"/>
    </row>
    <row r="3" customFormat="false" ht="15" hidden="false" customHeight="true" outlineLevel="0" collapsed="false">
      <c r="B3" s="21" t="s">
        <v>35</v>
      </c>
      <c r="C3" s="21"/>
      <c r="D3" s="21" t="str">
        <f aca="false">IF('入力（記入例）'!$B$11="","",'入力（記入例）'!$B$11)</f>
        <v>PO-2026-10-001</v>
      </c>
      <c r="E3" s="21"/>
    </row>
    <row r="5" customFormat="false" ht="33.75" hidden="false" customHeight="true" outlineLevel="0" collapsed="false">
      <c r="A5" s="23" t="str">
        <f aca="false">IF('入力（記入例）'!$B$10="","",'入力（記入例）'!$B$10)</f>
        <v>林デザイン 林 太郎様</v>
      </c>
      <c r="B5" s="23"/>
      <c r="C5" s="24" t="str">
        <f aca="false">IF('入力（記入例）'!$B$5="","",'入力（記入例）'!$B$5)</f>
        <v>青木ライティング 青木みさき</v>
      </c>
      <c r="D5" s="24"/>
      <c r="E5" s="24"/>
    </row>
    <row r="6" customFormat="false" ht="25.35" hidden="false" customHeight="false" outlineLevel="0" collapsed="false">
      <c r="C6" s="25" t="str">
        <f aca="false">IF('入力（記入例）'!$B$6="","",'入力（記入例）'!$B$6)</f>
        <v>aoki@example.com(記入例の架空のアドレス)</v>
      </c>
      <c r="D6" s="25"/>
      <c r="E6" s="25"/>
    </row>
    <row r="7" customFormat="false" ht="15" hidden="false" customHeight="true" outlineLevel="0" collapsed="false">
      <c r="A7" s="26" t="s">
        <v>36</v>
      </c>
      <c r="B7" s="26"/>
    </row>
    <row r="9" customFormat="false" ht="24" hidden="false" customHeight="true" outlineLevel="0" collapsed="false">
      <c r="A9" s="27" t="s">
        <v>37</v>
      </c>
      <c r="B9" s="28" t="str">
        <f aca="false">IF('入力（記入例）'!$B$13="","",'入力（記入例）'!$B$13)</f>
        <v>記事の図解3点の制作</v>
      </c>
      <c r="C9" s="28"/>
      <c r="D9" s="28"/>
      <c r="E9" s="28"/>
    </row>
    <row r="10" customFormat="false" ht="79.5" hidden="false" customHeight="true" outlineLevel="0" collapsed="false">
      <c r="A10" s="27" t="s">
        <v>38</v>
      </c>
      <c r="B10" s="29" t="str">
        <f aca="false">IF('入力（記入例）'!$B$14="","",'入力（記入例）'!$B$14)</f>
        <v>記事「在宅ワークの始め方」の図解3点。各 横800px・PNG。修正は1点につき1回まで。元になる原稿は発注者から共有します。</v>
      </c>
      <c r="C10" s="29"/>
      <c r="D10" s="29"/>
      <c r="E10" s="29"/>
    </row>
    <row r="12" customFormat="false" ht="15" hidden="false" customHeight="false" outlineLevel="0" collapsed="false">
      <c r="A12" s="27" t="s">
        <v>39</v>
      </c>
      <c r="B12" s="27" t="s">
        <v>16</v>
      </c>
      <c r="C12" s="27" t="s">
        <v>17</v>
      </c>
      <c r="D12" s="27" t="s">
        <v>18</v>
      </c>
      <c r="E12" s="27" t="s">
        <v>40</v>
      </c>
    </row>
    <row r="13" customFormat="false" ht="15" hidden="false" customHeight="false" outlineLevel="0" collapsed="false">
      <c r="A13" s="30" t="str">
        <f aca="false">IF('入力（記入例）'!A16="","",'入力（記入例）'!A16)</f>
        <v>図解の制作(横800px・PNG)</v>
      </c>
      <c r="B13" s="31" t="n">
        <f aca="false">IF('入力（記入例）'!B16="","",'入力（記入例）'!B16)</f>
        <v>3</v>
      </c>
      <c r="C13" s="32" t="str">
        <f aca="false">IF('入力（記入例）'!C16="","",'入力（記入例）'!C16)</f>
        <v>点</v>
      </c>
      <c r="D13" s="33" t="n">
        <f aca="false">IF('入力（記入例）'!D16="","",'入力（記入例）'!D16)</f>
        <v>4000</v>
      </c>
      <c r="E13" s="34" t="n">
        <f aca="false">IF('入力（記入例）'!E16="","",'入力（記入例）'!E16)</f>
        <v>12000</v>
      </c>
    </row>
    <row r="14" customFormat="false" ht="15" hidden="false" customHeight="false" outlineLevel="0" collapsed="false">
      <c r="A14" s="30" t="str">
        <f aca="false">IF('入力（記入例）'!A17="","",'入力（記入例）'!A17)</f>
        <v>図の元データ(編集できる形式)の納品</v>
      </c>
      <c r="B14" s="31" t="n">
        <f aca="false">IF('入力（記入例）'!B17="","",'入力（記入例）'!B17)</f>
        <v>1</v>
      </c>
      <c r="C14" s="32" t="str">
        <f aca="false">IF('入力（記入例）'!C17="","",'入力（記入例）'!C17)</f>
        <v>式</v>
      </c>
      <c r="D14" s="33" t="n">
        <f aca="false">IF('入力（記入例）'!D17="","",'入力（記入例）'!D17)</f>
        <v>3000</v>
      </c>
      <c r="E14" s="34" t="n">
        <f aca="false">IF('入力（記入例）'!E17="","",'入力（記入例）'!E17)</f>
        <v>3000</v>
      </c>
    </row>
    <row r="15" customFormat="false" ht="15" hidden="false" customHeight="false" outlineLevel="0" collapsed="false">
      <c r="A15" s="30" t="str">
        <f aca="false">IF('入力（記入例）'!A18="","",'入力（記入例）'!A18)</f>
        <v/>
      </c>
      <c r="B15" s="31" t="str">
        <f aca="false">IF('入力（記入例）'!B18="","",'入力（記入例）'!B18)</f>
        <v/>
      </c>
      <c r="C15" s="32" t="str">
        <f aca="false">IF('入力（記入例）'!C18="","",'入力（記入例）'!C18)</f>
        <v/>
      </c>
      <c r="D15" s="33" t="str">
        <f aca="false">IF('入力（記入例）'!D18="","",'入力（記入例）'!D18)</f>
        <v/>
      </c>
      <c r="E15" s="34" t="str">
        <f aca="false">IF('入力（記入例）'!E18="","",'入力（記入例）'!E18)</f>
        <v/>
      </c>
    </row>
    <row r="16" customFormat="false" ht="15" hidden="false" customHeight="false" outlineLevel="0" collapsed="false">
      <c r="A16" s="30" t="str">
        <f aca="false">IF('入力（記入例）'!A19="","",'入力（記入例）'!A19)</f>
        <v/>
      </c>
      <c r="B16" s="31" t="str">
        <f aca="false">IF('入力（記入例）'!B19="","",'入力（記入例）'!B19)</f>
        <v/>
      </c>
      <c r="C16" s="32" t="str">
        <f aca="false">IF('入力（記入例）'!C19="","",'入力（記入例）'!C19)</f>
        <v/>
      </c>
      <c r="D16" s="33" t="str">
        <f aca="false">IF('入力（記入例）'!D19="","",'入力（記入例）'!D19)</f>
        <v/>
      </c>
      <c r="E16" s="34" t="str">
        <f aca="false">IF('入力（記入例）'!E19="","",'入力（記入例）'!E19)</f>
        <v/>
      </c>
    </row>
    <row r="17" customFormat="false" ht="15" hidden="false" customHeight="false" outlineLevel="0" collapsed="false">
      <c r="A17" s="30" t="str">
        <f aca="false">IF('入力（記入例）'!A20="","",'入力（記入例）'!A20)</f>
        <v/>
      </c>
      <c r="B17" s="31" t="str">
        <f aca="false">IF('入力（記入例）'!B20="","",'入力（記入例）'!B20)</f>
        <v/>
      </c>
      <c r="C17" s="32" t="str">
        <f aca="false">IF('入力（記入例）'!C20="","",'入力（記入例）'!C20)</f>
        <v/>
      </c>
      <c r="D17" s="33" t="str">
        <f aca="false">IF('入力（記入例）'!D20="","",'入力（記入例）'!D20)</f>
        <v/>
      </c>
      <c r="E17" s="34" t="str">
        <f aca="false">IF('入力（記入例）'!E20="","",'入力（記入例）'!E20)</f>
        <v/>
      </c>
    </row>
    <row r="18" customFormat="false" ht="15" hidden="false" customHeight="false" outlineLevel="0" collapsed="false">
      <c r="A18" s="30" t="str">
        <f aca="false">IF('入力（記入例）'!A21="","",'入力（記入例）'!A21)</f>
        <v/>
      </c>
      <c r="B18" s="31" t="str">
        <f aca="false">IF('入力（記入例）'!B21="","",'入力（記入例）'!B21)</f>
        <v/>
      </c>
      <c r="C18" s="32" t="str">
        <f aca="false">IF('入力（記入例）'!C21="","",'入力（記入例）'!C21)</f>
        <v/>
      </c>
      <c r="D18" s="33" t="str">
        <f aca="false">IF('入力（記入例）'!D21="","",'入力（記入例）'!D21)</f>
        <v/>
      </c>
      <c r="E18" s="34" t="str">
        <f aca="false">IF('入力（記入例）'!E21="","",'入力（記入例）'!E21)</f>
        <v/>
      </c>
    </row>
    <row r="19" customFormat="false" ht="15" hidden="false" customHeight="false" outlineLevel="0" collapsed="false">
      <c r="A19" s="30" t="str">
        <f aca="false">IF('入力（記入例）'!A22="","",'入力（記入例）'!A22)</f>
        <v/>
      </c>
      <c r="B19" s="31" t="str">
        <f aca="false">IF('入力（記入例）'!B22="","",'入力（記入例）'!B22)</f>
        <v/>
      </c>
      <c r="C19" s="32" t="str">
        <f aca="false">IF('入力（記入例）'!C22="","",'入力（記入例）'!C22)</f>
        <v/>
      </c>
      <c r="D19" s="33" t="str">
        <f aca="false">IF('入力（記入例）'!D22="","",'入力（記入例）'!D22)</f>
        <v/>
      </c>
      <c r="E19" s="34" t="str">
        <f aca="false">IF('入力（記入例）'!E22="","",'入力（記入例）'!E22)</f>
        <v/>
      </c>
    </row>
    <row r="20" customFormat="false" ht="15" hidden="false" customHeight="false" outlineLevel="0" collapsed="false">
      <c r="A20" s="30" t="str">
        <f aca="false">IF('入力（記入例）'!A23="","",'入力（記入例）'!A23)</f>
        <v/>
      </c>
      <c r="B20" s="31" t="str">
        <f aca="false">IF('入力（記入例）'!B23="","",'入力（記入例）'!B23)</f>
        <v/>
      </c>
      <c r="C20" s="32" t="str">
        <f aca="false">IF('入力（記入例）'!C23="","",'入力（記入例）'!C23)</f>
        <v/>
      </c>
      <c r="D20" s="33" t="str">
        <f aca="false">IF('入力（記入例）'!D23="","",'入力（記入例）'!D23)</f>
        <v/>
      </c>
      <c r="E20" s="34" t="str">
        <f aca="false">IF('入力（記入例）'!E23="","",'入力（記入例）'!E23)</f>
        <v/>
      </c>
    </row>
    <row r="22" customFormat="false" ht="15" hidden="false" customHeight="false" outlineLevel="0" collapsed="false">
      <c r="A22" s="35" t="str">
        <f aca="false">IF('入力（記入例）'!$B$24="税別","小計(税別)","")</f>
        <v/>
      </c>
      <c r="B22" s="35"/>
      <c r="C22" s="35"/>
      <c r="D22" s="35"/>
      <c r="E22" s="36" t="str">
        <f aca="false">IF('入力（記入例）'!$B$24="税別",'入力（記入例）'!$E$25,"")</f>
        <v/>
      </c>
    </row>
    <row r="23" customFormat="false" ht="15" hidden="false" customHeight="false" outlineLevel="0" collapsed="false">
      <c r="A23" s="35" t="str">
        <f aca="false">IF('入力（記入例）'!$B$24="税別","消費税("&amp;'入力（記入例）'!$B$7&amp;"%)","")</f>
        <v/>
      </c>
      <c r="B23" s="35"/>
      <c r="C23" s="35"/>
      <c r="D23" s="35"/>
      <c r="E23" s="36" t="str">
        <f aca="false">IF('入力（記入例）'!$B$24="税別",'入力（記入例）'!$E$26,"")</f>
        <v/>
      </c>
    </row>
    <row r="24" customFormat="false" ht="15" hidden="false" customHeight="false" outlineLevel="0" collapsed="false">
      <c r="A24" s="37" t="str">
        <f aca="false">IF('入力（記入例）'!$E$27="","",IF('入力（記入例）'!$B$24="","報酬の額","報酬の額(税込)"))</f>
        <v>報酬の額(税込)</v>
      </c>
      <c r="B24" s="37"/>
      <c r="C24" s="37"/>
      <c r="D24" s="37"/>
      <c r="E24" s="38" t="n">
        <f aca="false">IF('入力（記入例）'!$E$27="","",'入力（記入例）'!$E$27)</f>
        <v>15000</v>
      </c>
    </row>
    <row r="25" customFormat="false" ht="15" hidden="false" customHeight="false" outlineLevel="0" collapsed="false">
      <c r="A25" s="35" t="str">
        <f aca="false">IF('入力（記入例）'!$B$24="税込","うち消費税("&amp;'入力（記入例）'!$B$7&amp;"%)","")</f>
        <v>うち消費税(10%)</v>
      </c>
      <c r="B25" s="35"/>
      <c r="C25" s="35"/>
      <c r="D25" s="35"/>
      <c r="E25" s="36" t="n">
        <f aca="false">IF('入力（記入例）'!$B$24="税込",'入力（記入例）'!$E$26,"")</f>
        <v>1363</v>
      </c>
    </row>
    <row r="27" customFormat="false" ht="24" hidden="false" customHeight="true" outlineLevel="0" collapsed="false">
      <c r="A27" s="27" t="s">
        <v>41</v>
      </c>
      <c r="B27" s="39" t="n">
        <f aca="false">IF('入力（記入例）'!$B$28="","",'入力（記入例）'!$B$28)</f>
        <v>46356</v>
      </c>
      <c r="C27" s="39"/>
      <c r="D27" s="39"/>
      <c r="E27" s="39"/>
    </row>
    <row r="28" customFormat="false" ht="36" hidden="false" customHeight="true" outlineLevel="0" collapsed="false">
      <c r="A28" s="27" t="s">
        <v>42</v>
      </c>
      <c r="B28" s="28" t="str">
        <f aca="false">IF('入力（記入例）'!$B$29="","",'入力（記入例）'!$B$29)</f>
        <v>振込手数料は発注者が負担します。そのほかの費用は報酬に含みます。</v>
      </c>
      <c r="C28" s="28"/>
      <c r="D28" s="28"/>
      <c r="E28" s="28"/>
    </row>
    <row r="29" customFormat="false" ht="24" hidden="false" customHeight="true" outlineLevel="0" collapsed="false">
      <c r="A29" s="27" t="s">
        <v>43</v>
      </c>
      <c r="B29" s="39" t="n">
        <f aca="false">IF('入力（記入例）'!$B$30="","",'入力（記入例）'!$B$30)</f>
        <v>46323</v>
      </c>
      <c r="C29" s="39"/>
      <c r="D29" s="39"/>
      <c r="E29" s="39"/>
    </row>
    <row r="30" customFormat="false" ht="30" hidden="false" customHeight="true" outlineLevel="0" collapsed="false">
      <c r="A30" s="27" t="s">
        <v>44</v>
      </c>
      <c r="B30" s="28" t="str">
        <f aca="false">IF('入力（記入例）'!$B$31="","",'入力（記入例）'!$B$31)</f>
        <v>青木宛にメールで送付(aoki@example.com)</v>
      </c>
      <c r="C30" s="28"/>
      <c r="D30" s="28"/>
      <c r="E30" s="28"/>
    </row>
    <row r="31" customFormat="false" ht="24" hidden="false" customHeight="true" outlineLevel="0" collapsed="false">
      <c r="A31" s="27" t="s">
        <v>45</v>
      </c>
      <c r="B31" s="28" t="str">
        <f aca="false">IF('入力（記入例）'!$B$32="する","検査をします",IF('入力（記入例）'!$B$32="しない","検査はしません",""))</f>
        <v>検査をします</v>
      </c>
      <c r="C31" s="28"/>
      <c r="D31" s="28"/>
      <c r="E31" s="28"/>
    </row>
    <row r="32" customFormat="false" ht="24" hidden="false" customHeight="true" outlineLevel="0" collapsed="false">
      <c r="A32" s="27" t="str">
        <f aca="false">IF('入力（記入例）'!$B$32="する","検査完了日","")</f>
        <v>検査完了日</v>
      </c>
      <c r="B32" s="39" t="n">
        <f aca="false">IF(AND('入力（記入例）'!$B$32="する",'入力（記入例）'!$B$33&lt;&gt;""),'入力（記入例）'!$B$33,"")</f>
        <v>46324</v>
      </c>
      <c r="C32" s="39"/>
      <c r="D32" s="39"/>
      <c r="E32" s="39"/>
    </row>
    <row r="33" customFormat="false" ht="54" hidden="false" customHeight="true" outlineLevel="0" collapsed="false">
      <c r="A33" s="27" t="s">
        <v>46</v>
      </c>
      <c r="B33" s="28" t="str">
        <f aca="false">IF('入力（記入例）'!$B$34="","",'入力（記入例）'!$B$34)</f>
        <v>納品物の著作権は発注者に譲渡されます。譲渡の対価は上の報酬に含みます。受注者は、制作実績として自分のサイトに載せてかまいません。</v>
      </c>
      <c r="C33" s="28"/>
      <c r="D33" s="28"/>
      <c r="E33" s="28"/>
    </row>
    <row r="34" customFormat="false" ht="43.5" hidden="false" customHeight="true" outlineLevel="0" collapsed="false">
      <c r="A34" s="27" t="s">
        <v>32</v>
      </c>
      <c r="B34" s="28" t="str">
        <f aca="false">IF('入力（記入例）'!$B$35="","","まだ決まっていないこと: "&amp;'入力（記入例）'!$B$35&amp;" ")&amp;IF('入力（記入例）'!$B$36="","",'入力（記入例）'!$B$36)</f>
        <v>不明な点があれば、メールでご連絡ください。</v>
      </c>
      <c r="C34" s="28"/>
      <c r="D34" s="28"/>
      <c r="E34" s="28"/>
    </row>
  </sheetData>
  <mergeCells count="23">
    <mergeCell ref="A1:E1"/>
    <mergeCell ref="B2:C2"/>
    <mergeCell ref="D2:E2"/>
    <mergeCell ref="B3:C3"/>
    <mergeCell ref="D3:E3"/>
    <mergeCell ref="A5:B5"/>
    <mergeCell ref="C5:E5"/>
    <mergeCell ref="C6:E6"/>
    <mergeCell ref="A7:B7"/>
    <mergeCell ref="B9:E9"/>
    <mergeCell ref="B10:E10"/>
    <mergeCell ref="A22:D22"/>
    <mergeCell ref="A23:D23"/>
    <mergeCell ref="A24:D24"/>
    <mergeCell ref="A25:D25"/>
    <mergeCell ref="B27:E27"/>
    <mergeCell ref="B28:E28"/>
    <mergeCell ref="B29:E29"/>
    <mergeCell ref="B30:E30"/>
    <mergeCell ref="B31:E31"/>
    <mergeCell ref="B32:E32"/>
    <mergeCell ref="B33:E33"/>
    <mergeCell ref="B34:E34"/>
  </mergeCells>
  <printOptions headings="false" gridLines="false" gridLinesSet="true" horizontalCentered="true" verticalCentered="false"/>
  <pageMargins left="0.6" right="0.6" top="0.7" bottom="0.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44" t="s">
        <v>63</v>
      </c>
    </row>
    <row r="3" customFormat="false" ht="72" hidden="false" customHeight="true" outlineLevel="0" collapsed="false">
      <c r="A3" s="45" t="s">
        <v>64</v>
      </c>
    </row>
    <row r="4" customFormat="false" ht="72" hidden="false" customHeight="true" outlineLevel="0" collapsed="false">
      <c r="A4" s="45" t="s">
        <v>65</v>
      </c>
    </row>
    <row r="5" customFormat="false" ht="72" hidden="false" customHeight="true" outlineLevel="0" collapsed="false">
      <c r="A5" s="45" t="s">
        <v>66</v>
      </c>
    </row>
    <row r="6" customFormat="false" ht="72" hidden="false" customHeight="true" outlineLevel="0" collapsed="false">
      <c r="A6" s="45" t="s">
        <v>67</v>
      </c>
    </row>
    <row r="7" customFormat="false" ht="72" hidden="false" customHeight="true" outlineLevel="0" collapsed="false">
      <c r="A7" s="45" t="s">
        <v>68</v>
      </c>
    </row>
    <row r="8" customFormat="false" ht="72" hidden="false" customHeight="true" outlineLevel="0" collapsed="false">
      <c r="A8" s="45" t="s">
        <v>69</v>
      </c>
    </row>
    <row r="9" customFormat="false" ht="72" hidden="false" customHeight="true" outlineLevel="0" collapsed="false">
      <c r="A9" s="46" t="s">
        <v>70</v>
      </c>
    </row>
    <row r="10" customFormat="false" ht="72" hidden="false" customHeight="true" outlineLevel="0" collapsed="false">
      <c r="A10" s="45" t="s">
        <v>71</v>
      </c>
    </row>
    <row r="11" customFormat="false" ht="72" hidden="false" customHeight="true" outlineLevel="0" collapsed="false">
      <c r="A11" s="45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2026-10-21T20:16:07Z</dcterms:created>
  <dc:creator>openpyxl</dc:creator>
  <dc:description/>
  <dc:language>en-US</dc:language>
  <cp:lastModifiedBy/>
  <dcterms:modified xsi:type="dcterms:W3CDTF">2026-10-21T20:16:07Z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