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入力" sheetId="1" state="visible" r:id="rId3"/>
    <sheet name="料金表" sheetId="2" state="visible" r:id="rId4"/>
    <sheet name="入力（記入例）" sheetId="3" state="visible" r:id="rId5"/>
    <sheet name="料金表（記入例）" sheetId="4" state="visible" r:id="rId6"/>
    <sheet name="最低ライン" sheetId="5" state="visible" r:id="rId7"/>
    <sheet name="使い方" sheetId="6" state="visible" r:id="rId8"/>
  </sheets>
  <definedNames>
    <definedName function="false" hidden="false" localSheetId="0" name="_xlnm.Print_Area" vbProcedure="false">入力!$A$1:$I$23</definedName>
    <definedName function="false" hidden="false" localSheetId="2" name="_xlnm.Print_Area" vbProcedure="false">'入力（記入例）'!$A$1:$I$23</definedName>
    <definedName function="false" hidden="false" localSheetId="4" name="_xlnm.Print_Area" vbProcedure="false">最低ライン!$A$1:$E$26</definedName>
    <definedName function="false" hidden="false" localSheetId="1" name="_xlnm.Print_Area" vbProcedure="false">料金表!$A$1:$G$16</definedName>
    <definedName function="false" hidden="false" localSheetId="3" name="_xlnm.Print_Area" vbProcedure="false">'料金表（記入例）'!$A$1:$G$16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<sst xmlns="http://schemas.openxmlformats.org/spreadsheetml/2006/main" count="132" uniqueCount="97">
  <si>
    <r>
      <rPr>
        <b val="true"/>
        <sz val="13"/>
        <color rgb="FF000000"/>
        <rFont val="WenQuanYi Zen Hei"/>
        <family val="2"/>
      </rPr>
      <t xml:space="preserve">入力シート</t>
    </r>
    <r>
      <rPr>
        <b val="true"/>
        <sz val="13"/>
        <color rgb="FF000000"/>
        <rFont val="Yu Gothic"/>
        <family val="0"/>
        <charset val="1"/>
      </rPr>
      <t xml:space="preserve">(</t>
    </r>
    <r>
      <rPr>
        <b val="true"/>
        <sz val="13"/>
        <color rgb="FF000000"/>
        <rFont val="WenQuanYi Zen Hei"/>
        <family val="2"/>
      </rPr>
      <t xml:space="preserve">ここを埋めると『料金表』シートができます</t>
    </r>
    <r>
      <rPr>
        <b val="true"/>
        <sz val="13"/>
        <color rgb="FF000000"/>
        <rFont val="Yu Gothic"/>
        <family val="0"/>
        <charset val="1"/>
      </rPr>
      <t xml:space="preserve">)</t>
    </r>
  </si>
  <si>
    <r>
      <rPr>
        <sz val="9"/>
        <color rgb="FF666666"/>
        <rFont val="WenQuanYi Zen Hei"/>
        <family val="2"/>
      </rPr>
      <t xml:space="preserve">灰色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初回だけ書く／黄色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料金表を出すたびに書く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取引先やメニューに合わせて書き換える</t>
    </r>
    <r>
      <rPr>
        <sz val="9"/>
        <color rgb="FF666666"/>
        <rFont val="Yu Gothic"/>
        <family val="0"/>
        <charset val="1"/>
      </rPr>
      <t xml:space="preserve">)</t>
    </r>
    <r>
      <rPr>
        <sz val="9"/>
        <color rgb="FF666666"/>
        <rFont val="WenQuanYi Zen Hei"/>
        <family val="2"/>
      </rPr>
      <t xml:space="preserve">／色なし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自動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入力しない</t>
    </r>
    <r>
      <rPr>
        <sz val="9"/>
        <color rgb="FF666666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</si>
  <si>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初回だけ書く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書いたら『自分用の雛形』として別名で保存し、毎回それを複製する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</si>
  <si>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名前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屋号があれば屋号も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</si>
  <si>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連絡先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メール・電話など。載せたいものだけ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</si>
  <si>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料金の欄に入れる金額は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税別／税込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</si>
  <si>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税別</t>
  </si>
  <si>
    <r>
      <rPr>
        <b val="true"/>
        <sz val="10"/>
        <color rgb="FF000000"/>
        <rFont val="WenQuanYi Zen Hei"/>
        <family val="2"/>
      </rPr>
      <t xml:space="preserve">消費税の率</t>
    </r>
    <r>
      <rPr>
        <b val="true"/>
        <sz val="10"/>
        <color rgb="FF000000"/>
        <rFont val="Yu Gothic"/>
        <family val="0"/>
        <charset val="1"/>
      </rPr>
      <t xml:space="preserve">(%)</t>
    </r>
  </si>
  <si>
    <r>
      <rPr>
        <b val="true"/>
        <sz val="10"/>
        <color rgb="FF000000"/>
        <rFont val="WenQuanYi Zen Hei"/>
        <family val="2"/>
      </rPr>
      <t xml:space="preserve">税別⇔税込の</t>
    </r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WenQuanYi Zen Hei"/>
        <family val="2"/>
      </rPr>
      <t xml:space="preserve">円未満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切り捨て／四捨五入／切り上げ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</si>
  <si>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切り捨て</t>
  </si>
  <si>
    <r>
      <rPr>
        <b val="true"/>
        <sz val="10"/>
        <color rgb="FF000000"/>
        <rFont val="WenQuanYi Zen Hei"/>
        <family val="2"/>
      </rPr>
      <t xml:space="preserve">全部のメニューに当てはまること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支払いの締め日と期日・料金表の有効期限など。決めた分だけ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</si>
  <si>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料金表を出すたびに書く</t>
  </si>
  <si>
    <t xml:space="preserve">この料金表の日付</t>
  </si>
  <si>
    <r>
      <rPr>
        <b val="true"/>
        <sz val="10"/>
        <color rgb="FF000000"/>
        <rFont val="WenQuanYi Zen Hei"/>
        <family val="2"/>
      </rPr>
      <t xml:space="preserve">備考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この取引先だけに伝えることなど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</si>
  <si>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メニュー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作業の名前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</si>
  <si>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単位</t>
  </si>
  <si>
    <r>
      <rPr>
        <b val="true"/>
        <sz val="10"/>
        <color rgb="FF000000"/>
        <rFont val="WenQuanYi Zen Hei"/>
        <family val="2"/>
      </rPr>
      <t xml:space="preserve">料金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</si>
  <si>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含む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この料金でやること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</si>
  <si>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含まない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別料金・別相談にすること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</si>
  <si>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追加料金の条件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どんなとき、どう増えるか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</si>
  <si>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税別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  <r>
      <rPr>
        <b val="true"/>
        <sz val="10"/>
        <color rgb="FF000000"/>
        <rFont val="WenQuanYi Zen Hei"/>
        <family val="2"/>
      </rPr>
      <t xml:space="preserve">・自動</t>
    </r>
  </si>
  <si>
    <r>
      <rPr>
        <b val="true"/>
        <sz val="10"/>
        <color rgb="FF000000"/>
        <rFont val="WenQuanYi Zen Hei"/>
        <family val="2"/>
      </rPr>
      <t xml:space="preserve">税込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  <r>
      <rPr>
        <b val="true"/>
        <sz val="10"/>
        <color rgb="FF000000"/>
        <rFont val="WenQuanYi Zen Hei"/>
        <family val="2"/>
      </rPr>
      <t xml:space="preserve">・自動</t>
    </r>
  </si>
  <si>
    <r>
      <rPr>
        <b val="true"/>
        <sz val="10"/>
        <color rgb="FF000000"/>
        <rFont val="WenQuanYi Zen Hei"/>
        <family val="2"/>
      </rPr>
      <t xml:space="preserve">確認・自動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入力シートだけ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</si>
  <si>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料金表</t>
  </si>
  <si>
    <t xml:space="preserve">メニュー</t>
  </si>
  <si>
    <r>
      <rPr>
        <b val="true"/>
        <sz val="10"/>
        <rFont val="WenQuanYi Zen Hei"/>
        <family val="2"/>
      </rPr>
      <t xml:space="preserve">税別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円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</si>
  <si>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税込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円</t>
    </r>
    <r>
      <rPr>
        <b val="true"/>
        <sz val="10"/>
        <rFont val="Yu Gothic"/>
        <family val="0"/>
        <charset val="1"/>
      </rPr>
      <t xml:space="preserve">)</t>
    </r>
  </si>
  <si>
    <t xml:space="preserve">含む</t>
  </si>
  <si>
    <r>
      <rPr>
        <b val="true"/>
        <sz val="10"/>
        <rFont val="WenQuanYi Zen Hei"/>
        <family val="2"/>
      </rPr>
      <t xml:space="preserve">含まない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別料金・別相談</t>
    </r>
    <r>
      <rPr>
        <b val="true"/>
        <sz val="10"/>
        <rFont val="Yu Gothic"/>
        <family val="0"/>
        <charset val="1"/>
      </rPr>
      <t xml:space="preserve">)</t>
    </r>
  </si>
  <si>
    <t xml:space="preserve">追加料金の条件</t>
  </si>
  <si>
    <t xml:space="preserve">全メニュー共通</t>
  </si>
  <si>
    <t xml:space="preserve">備考</t>
  </si>
  <si>
    <r>
      <rPr>
        <sz val="10"/>
        <color rgb="FF000000"/>
        <rFont val="WenQuanYi Zen Hei"/>
        <family val="2"/>
      </rPr>
      <t xml:space="preserve">青木 結</t>
    </r>
    <r>
      <rPr>
        <sz val="10"/>
        <color rgb="FF000000"/>
        <rFont val="Yu Gothic"/>
        <family val="0"/>
        <charset val="1"/>
      </rPr>
      <t xml:space="preserve">(</t>
    </r>
    <r>
      <rPr>
        <sz val="10"/>
        <color rgb="FF000000"/>
        <rFont val="WenQuanYi Zen Hei"/>
        <family val="2"/>
      </rPr>
      <t xml:space="preserve">デザイン業・屋号なし</t>
    </r>
    <r>
      <rPr>
        <sz val="10"/>
        <color rgb="FF000000"/>
        <rFont val="Yu Gothic"/>
        <family val="0"/>
        <charset val="1"/>
      </rPr>
      <t xml:space="preserve">)</t>
    </r>
  </si>
  <si>
    <r>
      <rPr>
        <sz val="10"/>
        <color rgb="FF000000"/>
        <rFont val="Yu Gothic"/>
        <family val="0"/>
        <charset val="1"/>
      </rPr>
      <t xml:space="preserve">aoki@example.com(</t>
    </r>
    <r>
      <rPr>
        <sz val="10"/>
        <color rgb="FF000000"/>
        <rFont val="WenQuanYi Zen Hei"/>
        <family val="2"/>
      </rPr>
      <t xml:space="preserve">記入例の架空のアドレス</t>
    </r>
    <r>
      <rPr>
        <sz val="10"/>
        <color rgb="FF000000"/>
        <rFont val="Yu Gothic"/>
        <family val="0"/>
        <charset val="1"/>
      </rPr>
      <t xml:space="preserve">)</t>
    </r>
  </si>
  <si>
    <r>
      <rPr>
        <sz val="10"/>
        <color rgb="FF000000"/>
        <rFont val="WenQuanYi Zen Hei"/>
        <family val="2"/>
      </rPr>
      <t xml:space="preserve">お支払いは納品月の月末締め、翌月末払いです。この料金表の内容は、日付から</t>
    </r>
    <r>
      <rPr>
        <sz val="10"/>
        <color rgb="FF000000"/>
        <rFont val="Yu Gothic"/>
        <family val="0"/>
        <charset val="1"/>
      </rPr>
      <t xml:space="preserve">3</t>
    </r>
    <r>
      <rPr>
        <sz val="10"/>
        <color rgb="FF000000"/>
        <rFont val="WenQuanYi Zen Hei"/>
        <family val="2"/>
      </rPr>
      <t xml:space="preserve">か月のあいだ有効です。</t>
    </r>
  </si>
  <si>
    <t xml:space="preserve">記入例です。金額は架空で、相場ではありません。</t>
  </si>
  <si>
    <t xml:space="preserve">バナー制作</t>
  </si>
  <si>
    <t xml:space="preserve">点</t>
  </si>
  <si>
    <r>
      <rPr>
        <sz val="10"/>
        <color rgb="FF000000"/>
        <rFont val="WenQuanYi Zen Hei"/>
        <family val="2"/>
      </rPr>
      <t xml:space="preserve">デザイン案</t>
    </r>
    <r>
      <rPr>
        <sz val="10"/>
        <color rgb="FF000000"/>
        <rFont val="Yu Gothic"/>
        <family val="0"/>
        <charset val="1"/>
      </rPr>
      <t xml:space="preserve">1</t>
    </r>
    <r>
      <rPr>
        <sz val="10"/>
        <color rgb="FF000000"/>
        <rFont val="WenQuanYi Zen Hei"/>
        <family val="2"/>
      </rPr>
      <t xml:space="preserve">つ／</t>
    </r>
    <r>
      <rPr>
        <sz val="10"/>
        <color rgb="FF000000"/>
        <rFont val="Yu Gothic"/>
        <family val="0"/>
        <charset val="1"/>
      </rPr>
      <t xml:space="preserve">PNG</t>
    </r>
    <r>
      <rPr>
        <sz val="10"/>
        <color rgb="FF000000"/>
        <rFont val="WenQuanYi Zen Hei"/>
        <family val="2"/>
      </rPr>
      <t xml:space="preserve">での納品／納品後の確認を受けての直し</t>
    </r>
    <r>
      <rPr>
        <sz val="10"/>
        <color rgb="FF000000"/>
        <rFont val="Yu Gothic"/>
        <family val="0"/>
        <charset val="1"/>
      </rPr>
      <t xml:space="preserve">(</t>
    </r>
    <r>
      <rPr>
        <sz val="10"/>
        <color rgb="FF000000"/>
        <rFont val="WenQuanYi Zen Hei"/>
        <family val="2"/>
      </rPr>
      <t xml:space="preserve">文言・色・配置の範囲</t>
    </r>
    <r>
      <rPr>
        <sz val="10"/>
        <color rgb="FF000000"/>
        <rFont val="Yu Gothic"/>
        <family val="0"/>
        <charset val="1"/>
      </rPr>
      <t xml:space="preserve">)</t>
    </r>
  </si>
  <si>
    <t xml:space="preserve">写真・イラストの用意／サイズ違いの展開／利用する媒体の追加</t>
  </si>
  <si>
    <r>
      <rPr>
        <sz val="10"/>
        <color rgb="FF000000"/>
        <rFont val="WenQuanYi Zen Hei"/>
        <family val="2"/>
      </rPr>
      <t xml:space="preserve">決めた範囲を超える直しは別料金。サイズ違いは</t>
    </r>
    <r>
      <rPr>
        <sz val="10"/>
        <color rgb="FF000000"/>
        <rFont val="Yu Gothic"/>
        <family val="0"/>
        <charset val="1"/>
      </rPr>
      <t xml:space="preserve">1</t>
    </r>
    <r>
      <rPr>
        <sz val="10"/>
        <color rgb="FF000000"/>
        <rFont val="WenQuanYi Zen Hei"/>
        <family val="2"/>
      </rPr>
      <t xml:space="preserve">サイズごとに加算</t>
    </r>
    <r>
      <rPr>
        <sz val="10"/>
        <color rgb="FF000000"/>
        <rFont val="Yu Gothic"/>
        <family val="0"/>
        <charset val="1"/>
      </rPr>
      <t xml:space="preserve">(</t>
    </r>
    <r>
      <rPr>
        <sz val="10"/>
        <color rgb="FF000000"/>
        <rFont val="WenQuanYi Zen Hei"/>
        <family val="2"/>
      </rPr>
      <t xml:space="preserve">金額は別途お見積り</t>
    </r>
    <r>
      <rPr>
        <sz val="10"/>
        <color rgb="FF000000"/>
        <rFont val="Yu Gothic"/>
        <family val="0"/>
        <charset val="1"/>
      </rPr>
      <t xml:space="preserve">)</t>
    </r>
  </si>
  <si>
    <t xml:space="preserve">ロゴデザイン</t>
  </si>
  <si>
    <t xml:space="preserve">式</t>
  </si>
  <si>
    <r>
      <rPr>
        <sz val="10"/>
        <color rgb="FF000000"/>
        <rFont val="WenQuanYi Zen Hei"/>
        <family val="2"/>
      </rPr>
      <t xml:space="preserve">ヒアリング／デザイン案</t>
    </r>
    <r>
      <rPr>
        <sz val="10"/>
        <color rgb="FF000000"/>
        <rFont val="Yu Gothic"/>
        <family val="0"/>
        <charset val="1"/>
      </rPr>
      <t xml:space="preserve">2</t>
    </r>
    <r>
      <rPr>
        <sz val="10"/>
        <color rgb="FF000000"/>
        <rFont val="WenQuanYi Zen Hei"/>
        <family val="2"/>
      </rPr>
      <t xml:space="preserve">案／選んだ案の仕上げ／データ納品／依頼時に伝えた用途・期間・媒体での利用</t>
    </r>
  </si>
  <si>
    <t xml:space="preserve">著作権の譲渡／用途・期間・媒体の追加／商標の事前調査／バリエーション展開</t>
  </si>
  <si>
    <t xml:space="preserve">利用範囲を広げるときと著作権を譲渡するときは、内容に応じて別途相談</t>
  </si>
  <si>
    <t xml:space="preserve">チラシ・名刺のデザイン</t>
  </si>
  <si>
    <r>
      <rPr>
        <sz val="10"/>
        <color rgb="FF000000"/>
        <rFont val="WenQuanYi Zen Hei"/>
        <family val="2"/>
      </rPr>
      <t xml:space="preserve">仕様に沿ったレイアウト／入稿用データの書き出し／納品後の確認を受けての直し</t>
    </r>
    <r>
      <rPr>
        <sz val="10"/>
        <color rgb="FF000000"/>
        <rFont val="Yu Gothic"/>
        <family val="0"/>
        <charset val="1"/>
      </rPr>
      <t xml:space="preserve">(</t>
    </r>
    <r>
      <rPr>
        <sz val="10"/>
        <color rgb="FF000000"/>
        <rFont val="WenQuanYi Zen Hei"/>
        <family val="2"/>
      </rPr>
      <t xml:space="preserve">範囲を決めて</t>
    </r>
    <r>
      <rPr>
        <sz val="10"/>
        <color rgb="FF000000"/>
        <rFont val="Yu Gothic"/>
        <family val="0"/>
        <charset val="1"/>
      </rPr>
      <t xml:space="preserve">)</t>
    </r>
  </si>
  <si>
    <t xml:space="preserve">印刷費・用紙代／原稿・写真の用意／増刷・版替え</t>
  </si>
  <si>
    <r>
      <rPr>
        <sz val="10"/>
        <color rgb="FF000000"/>
        <rFont val="WenQuanYi Zen Hei"/>
        <family val="2"/>
      </rPr>
      <t xml:space="preserve">印刷費などの実費は、かかった額を別に請求。ページや面の追加は</t>
    </r>
    <r>
      <rPr>
        <sz val="10"/>
        <color rgb="FF000000"/>
        <rFont val="Yu Gothic"/>
        <family val="0"/>
        <charset val="1"/>
      </rPr>
      <t xml:space="preserve">1</t>
    </r>
    <r>
      <rPr>
        <sz val="10"/>
        <color rgb="FF000000"/>
        <rFont val="WenQuanYi Zen Hei"/>
        <family val="2"/>
      </rPr>
      <t xml:space="preserve">ページ・</t>
    </r>
    <r>
      <rPr>
        <sz val="10"/>
        <color rgb="FF000000"/>
        <rFont val="Yu Gothic"/>
        <family val="0"/>
        <charset val="1"/>
      </rPr>
      <t xml:space="preserve">1</t>
    </r>
    <r>
      <rPr>
        <sz val="10"/>
        <color rgb="FF000000"/>
        <rFont val="WenQuanYi Zen Hei"/>
        <family val="2"/>
      </rPr>
      <t xml:space="preserve">面ごとに加算</t>
    </r>
  </si>
  <si>
    <t xml:space="preserve">資料・提案書のレイアウト</t>
  </si>
  <si>
    <t xml:space="preserve">ページ</t>
  </si>
  <si>
    <r>
      <rPr>
        <sz val="10"/>
        <color rgb="FF000000"/>
        <rFont val="WenQuanYi Zen Hei"/>
        <family val="2"/>
      </rPr>
      <t xml:space="preserve">指定のページ範囲のレイアウト／</t>
    </r>
    <r>
      <rPr>
        <sz val="10"/>
        <color rgb="FF000000"/>
        <rFont val="Yu Gothic"/>
        <family val="0"/>
        <charset val="1"/>
      </rPr>
      <t xml:space="preserve">PDF</t>
    </r>
    <r>
      <rPr>
        <sz val="10"/>
        <color rgb="FF000000"/>
        <rFont val="WenQuanYi Zen Hei"/>
        <family val="2"/>
      </rPr>
      <t xml:space="preserve">・元データでの納品</t>
    </r>
  </si>
  <si>
    <t xml:space="preserve">本文の作成・書き直し／ページの追加</t>
  </si>
  <si>
    <r>
      <rPr>
        <sz val="10"/>
        <color rgb="FF000000"/>
        <rFont val="WenQuanYi Zen Hei"/>
        <family val="2"/>
      </rPr>
      <t xml:space="preserve">ページの追加は</t>
    </r>
    <r>
      <rPr>
        <sz val="10"/>
        <color rgb="FF000000"/>
        <rFont val="Yu Gothic"/>
        <family val="0"/>
        <charset val="1"/>
      </rPr>
      <t xml:space="preserve">1</t>
    </r>
    <r>
      <rPr>
        <sz val="10"/>
        <color rgb="FF000000"/>
        <rFont val="WenQuanYi Zen Hei"/>
        <family val="2"/>
      </rPr>
      <t xml:space="preserve">ページごとに加算。内容を大きく変える依頼は別料金</t>
    </r>
  </si>
  <si>
    <r>
      <rPr>
        <b val="true"/>
        <sz val="13"/>
        <color rgb="FF000000"/>
        <rFont val="WenQuanYi Zen Hei"/>
        <family val="2"/>
      </rPr>
      <t xml:space="preserve">最低ライン</t>
    </r>
    <r>
      <rPr>
        <b val="true"/>
        <sz val="13"/>
        <color rgb="FF000000"/>
        <rFont val="Yu Gothic"/>
        <family val="0"/>
        <charset val="1"/>
      </rPr>
      <t xml:space="preserve">(</t>
    </r>
    <r>
      <rPr>
        <b val="true"/>
        <sz val="13"/>
        <color rgb="FF000000"/>
        <rFont val="WenQuanYi Zen Hei"/>
        <family val="2"/>
      </rPr>
      <t xml:space="preserve">料金を決める前に、これより下げない額を出す。取引先には出しません</t>
    </r>
    <r>
      <rPr>
        <b val="true"/>
        <sz val="13"/>
        <color rgb="FF000000"/>
        <rFont val="Yu Gothic"/>
        <family val="0"/>
        <charset val="1"/>
      </rPr>
      <t xml:space="preserve">)</t>
    </r>
  </si>
  <si>
    <r>
      <rPr>
        <sz val="9"/>
        <color rgb="FF666666"/>
        <rFont val="WenQuanYi Zen Hei"/>
        <family val="2"/>
      </rPr>
      <t xml:space="preserve">灰色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自分の条件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変わったときに直す</t>
    </r>
    <r>
      <rPr>
        <sz val="9"/>
        <color rgb="FF666666"/>
        <rFont val="Yu Gothic"/>
        <family val="0"/>
        <charset val="1"/>
      </rPr>
      <t xml:space="preserve">)</t>
    </r>
    <r>
      <rPr>
        <sz val="9"/>
        <color rgb="FF666666"/>
        <rFont val="WenQuanYi Zen Hei"/>
        <family val="2"/>
      </rPr>
      <t xml:space="preserve">／黄色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案件ごとに書く／色なし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自動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入力しない</t>
    </r>
    <r>
      <rPr>
        <sz val="9"/>
        <color rgb="FF666666"/>
        <rFont val="Yu Gothic"/>
        <family val="0"/>
        <charset val="1"/>
      </rPr>
      <t xml:space="preserve">)</t>
    </r>
    <r>
      <rPr>
        <sz val="9"/>
        <color rgb="FF666666"/>
        <rFont val="WenQuanYi Zen Hei"/>
        <family val="2"/>
      </rPr>
      <t xml:space="preserve">。出る額は税別で、消費税は含みません。</t>
    </r>
  </si>
  <si>
    <r>
      <rPr>
        <b val="true"/>
        <sz val="10"/>
        <color rgb="FF000000"/>
        <rFont val="WenQuanYi Zen Hei"/>
        <family val="2"/>
      </rPr>
      <t xml:space="preserve">自分の条件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灰色。書いたら『自分用』として保存し、条件が変わったときに直す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</si>
  <si>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必要な手取りの年収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</si>
  <si>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WenQuanYi Zen Hei"/>
        <family val="2"/>
      </rPr>
      <t xml:space="preserve">税や社会保険を払ったあとに、手元に残したい</t>
    </r>
    <r>
      <rPr>
        <sz val="9"/>
        <color rgb="FF444444"/>
        <rFont val="Yu Gothic"/>
        <family val="0"/>
        <charset val="1"/>
      </rPr>
      <t xml:space="preserve">1</t>
    </r>
    <r>
      <rPr>
        <sz val="9"/>
        <color rgb="FF444444"/>
        <rFont val="WenQuanYi Zen Hei"/>
        <family val="2"/>
      </rPr>
      <t xml:space="preserve">年の額。例</t>
    </r>
    <r>
      <rPr>
        <sz val="9"/>
        <color rgb="FF444444"/>
        <rFont val="Yu Gothic"/>
        <family val="0"/>
        <charset val="1"/>
      </rPr>
      <t xml:space="preserve">: 4,000,000(</t>
    </r>
    <r>
      <rPr>
        <sz val="9"/>
        <color rgb="FF444444"/>
        <rFont val="WenQuanYi Zen Hei"/>
        <family val="2"/>
      </rPr>
      <t xml:space="preserve">架空。勧める額ではありません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</si>
  <si>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WenQuanYi Zen Hei"/>
        <family val="2"/>
      </rPr>
      <t xml:space="preserve">年にかかる経費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</si>
  <si>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WenQuanYi Zen Hei"/>
        <family val="2"/>
      </rPr>
      <t xml:space="preserve">機材・ソフト・通信・交通・事務所など、仕事のために払う費用の</t>
    </r>
    <r>
      <rPr>
        <sz val="9"/>
        <color rgb="FF444444"/>
        <rFont val="Yu Gothic"/>
        <family val="0"/>
        <charset val="1"/>
      </rPr>
      <t xml:space="preserve">1</t>
    </r>
    <r>
      <rPr>
        <sz val="9"/>
        <color rgb="FF444444"/>
        <rFont val="WenQuanYi Zen Hei"/>
        <family val="2"/>
      </rPr>
      <t xml:space="preserve">年分。ないなら</t>
    </r>
    <r>
      <rPr>
        <sz val="9"/>
        <color rgb="FF444444"/>
        <rFont val="Yu Gothic"/>
        <family val="0"/>
        <charset val="1"/>
      </rPr>
      <t xml:space="preserve">0</t>
    </r>
    <r>
      <rPr>
        <sz val="9"/>
        <color rgb="FF444444"/>
        <rFont val="WenQuanYi Zen Hei"/>
        <family val="2"/>
      </rPr>
      <t xml:space="preserve">。取引先に別に請求する実費</t>
    </r>
    <r>
      <rPr>
        <sz val="9"/>
        <color rgb="FF444444"/>
        <rFont val="Yu Gothic"/>
        <family val="0"/>
        <charset val="1"/>
      </rPr>
      <t xml:space="preserve">(</t>
    </r>
    <r>
      <rPr>
        <sz val="9"/>
        <color rgb="FF444444"/>
        <rFont val="WenQuanYi Zen Hei"/>
        <family val="2"/>
      </rPr>
      <t xml:space="preserve">別料金にする交通費など</t>
    </r>
    <r>
      <rPr>
        <sz val="9"/>
        <color rgb="FF444444"/>
        <rFont val="Yu Gothic"/>
        <family val="0"/>
        <charset val="1"/>
      </rPr>
      <t xml:space="preserve">)</t>
    </r>
    <r>
      <rPr>
        <sz val="9"/>
        <color rgb="FF444444"/>
        <rFont val="WenQuanYi Zen Hei"/>
        <family val="2"/>
      </rPr>
      <t xml:space="preserve">と、案件ごとに下の欄に入れる費用は、ここに入れません。例</t>
    </r>
    <r>
      <rPr>
        <sz val="9"/>
        <color rgb="FF444444"/>
        <rFont val="Yu Gothic"/>
        <family val="0"/>
        <charset val="1"/>
      </rPr>
      <t xml:space="preserve">: 600,000(</t>
    </r>
    <r>
      <rPr>
        <sz val="9"/>
        <color rgb="FF444444"/>
        <rFont val="WenQuanYi Zen Hei"/>
        <family val="2"/>
      </rPr>
      <t xml:space="preserve">架空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</si>
  <si>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税と社会保険の見込み</t>
    </r>
    <r>
      <rPr>
        <b val="true"/>
        <sz val="10"/>
        <color rgb="FF000000"/>
        <rFont val="Yu Gothic"/>
        <family val="0"/>
        <charset val="1"/>
      </rPr>
      <t xml:space="preserve">(1</t>
    </r>
    <r>
      <rPr>
        <b val="true"/>
        <sz val="10"/>
        <color rgb="FF000000"/>
        <rFont val="WenQuanYi Zen Hei"/>
        <family val="2"/>
      </rPr>
      <t xml:space="preserve">年・円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</si>
  <si>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WenQuanYi Zen Hei"/>
        <family val="2"/>
      </rPr>
      <t xml:space="preserve">自分で試算した額を入れる</t>
    </r>
    <r>
      <rPr>
        <sz val="9"/>
        <color rgb="FF444444"/>
        <rFont val="Yu Gothic"/>
        <family val="0"/>
        <charset val="1"/>
      </rPr>
      <t xml:space="preserve">(</t>
    </r>
    <r>
      <rPr>
        <sz val="9"/>
        <color rgb="FF444444"/>
        <rFont val="WenQuanYi Zen Hei"/>
        <family val="2"/>
      </rPr>
      <t xml:space="preserve">この雛形は率や額を決めません</t>
    </r>
    <r>
      <rPr>
        <sz val="9"/>
        <color rgb="FF444444"/>
        <rFont val="Yu Gothic"/>
        <family val="0"/>
        <charset val="1"/>
      </rPr>
      <t xml:space="preserve">)</t>
    </r>
    <r>
      <rPr>
        <sz val="9"/>
        <color rgb="FF444444"/>
        <rFont val="WenQuanYi Zen Hei"/>
        <family val="2"/>
      </rPr>
      <t xml:space="preserve">。手取りを決めると変わるので、仮の額で入れて、あとで試算し直す。税理士や自治体の窓口などで確かめる。例</t>
    </r>
    <r>
      <rPr>
        <sz val="9"/>
        <color rgb="FF444444"/>
        <rFont val="Yu Gothic"/>
        <family val="0"/>
        <charset val="1"/>
      </rPr>
      <t xml:space="preserve">: 900,000(</t>
    </r>
    <r>
      <rPr>
        <sz val="9"/>
        <color rgb="FF444444"/>
        <rFont val="WenQuanYi Zen Hei"/>
        <family val="2"/>
      </rPr>
      <t xml:space="preserve">架空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</si>
  <si>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WenQuanYi Zen Hei"/>
        <family val="2"/>
      </rPr>
      <t xml:space="preserve">か月に仕事ができる日数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日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</si>
  <si>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WenQuanYi Zen Hei"/>
        <family val="2"/>
      </rPr>
      <t xml:space="preserve">休み・病気・長期休暇を引いた平均。例</t>
    </r>
    <r>
      <rPr>
        <sz val="9"/>
        <color rgb="FF444444"/>
        <rFont val="Yu Gothic"/>
        <family val="0"/>
        <charset val="1"/>
      </rPr>
      <t xml:space="preserve">: 18(</t>
    </r>
    <r>
      <rPr>
        <sz val="9"/>
        <color rgb="FF444444"/>
        <rFont val="WenQuanYi Zen Hei"/>
        <family val="2"/>
      </rPr>
      <t xml:space="preserve">架空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</si>
  <si>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WenQuanYi Zen Hei"/>
        <family val="2"/>
      </rPr>
      <t xml:space="preserve">日に仕事をする時間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時間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</si>
  <si>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WenQuanYi Zen Hei"/>
        <family val="2"/>
      </rPr>
      <t xml:space="preserve">例</t>
    </r>
    <r>
      <rPr>
        <sz val="9"/>
        <color rgb="FF444444"/>
        <rFont val="Yu Gothic"/>
        <family val="0"/>
        <charset val="1"/>
      </rPr>
      <t xml:space="preserve">: 6(</t>
    </r>
    <r>
      <rPr>
        <sz val="9"/>
        <color rgb="FF444444"/>
        <rFont val="WenQuanYi Zen Hei"/>
        <family val="2"/>
      </rPr>
      <t xml:space="preserve">架空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</si>
  <si>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そのうち料金をもらえない時間の割合</t>
    </r>
    <r>
      <rPr>
        <b val="true"/>
        <sz val="10"/>
        <color rgb="FF000000"/>
        <rFont val="Yu Gothic"/>
        <family val="0"/>
        <charset val="1"/>
      </rPr>
      <t xml:space="preserve">(%)</t>
    </r>
  </si>
  <si>
    <r>
      <rPr>
        <sz val="9"/>
        <color rgb="FF444444"/>
        <rFont val="WenQuanYi Zen Hei"/>
        <family val="2"/>
      </rPr>
      <t xml:space="preserve">営業・見積もり・請求・経理・勉強・次の案件を探す時間。</t>
    </r>
    <r>
      <rPr>
        <sz val="9"/>
        <color rgb="FF444444"/>
        <rFont val="Yu Gothic"/>
        <family val="0"/>
        <charset val="1"/>
      </rPr>
      <t xml:space="preserve">0</t>
    </r>
    <r>
      <rPr>
        <sz val="9"/>
        <color rgb="FF444444"/>
        <rFont val="WenQuanYi Zen Hei"/>
        <family val="2"/>
      </rPr>
      <t xml:space="preserve">以上</t>
    </r>
    <r>
      <rPr>
        <sz val="9"/>
        <color rgb="FF444444"/>
        <rFont val="Yu Gothic"/>
        <family val="0"/>
        <charset val="1"/>
      </rPr>
      <t xml:space="preserve">100</t>
    </r>
    <r>
      <rPr>
        <sz val="9"/>
        <color rgb="FF444444"/>
        <rFont val="WenQuanYi Zen Hei"/>
        <family val="2"/>
      </rPr>
      <t xml:space="preserve">未満。例</t>
    </r>
    <r>
      <rPr>
        <sz val="9"/>
        <color rgb="FF444444"/>
        <rFont val="Yu Gothic"/>
        <family val="0"/>
        <charset val="1"/>
      </rPr>
      <t xml:space="preserve">: 30(</t>
    </r>
    <r>
      <rPr>
        <sz val="9"/>
        <color rgb="FF444444"/>
        <rFont val="WenQuanYi Zen Hei"/>
        <family val="2"/>
      </rPr>
      <t xml:space="preserve">架空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</si>
  <si>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自分の最低ライン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自動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</si>
  <si>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WenQuanYi Zen Hei"/>
        <family val="2"/>
      </rPr>
      <t xml:space="preserve">年に必要な売上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</si>
  <si>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WenQuanYi Zen Hei"/>
        <family val="2"/>
      </rPr>
      <t xml:space="preserve">手取り </t>
    </r>
    <r>
      <rPr>
        <sz val="9"/>
        <color rgb="FF444444"/>
        <rFont val="Yu Gothic"/>
        <family val="0"/>
        <charset val="1"/>
      </rPr>
      <t xml:space="preserve">+ </t>
    </r>
    <r>
      <rPr>
        <sz val="9"/>
        <color rgb="FF444444"/>
        <rFont val="WenQuanYi Zen Hei"/>
        <family val="2"/>
      </rPr>
      <t xml:space="preserve">経費 </t>
    </r>
    <r>
      <rPr>
        <sz val="9"/>
        <color rgb="FF444444"/>
        <rFont val="Yu Gothic"/>
        <family val="0"/>
        <charset val="1"/>
      </rPr>
      <t xml:space="preserve">+ </t>
    </r>
    <r>
      <rPr>
        <sz val="9"/>
        <color rgb="FF444444"/>
        <rFont val="WenQuanYi Zen Hei"/>
        <family val="2"/>
      </rPr>
      <t xml:space="preserve">税と社会保険</t>
    </r>
    <r>
      <rPr>
        <sz val="9"/>
        <color rgb="FF444444"/>
        <rFont val="Yu Gothic"/>
        <family val="0"/>
        <charset val="1"/>
      </rPr>
      <t xml:space="preserve">(</t>
    </r>
    <r>
      <rPr>
        <sz val="9"/>
        <color rgb="FF444444"/>
        <rFont val="WenQuanYi Zen Hei"/>
        <family val="2"/>
      </rPr>
      <t xml:space="preserve">足し算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</si>
  <si>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WenQuanYi Zen Hei"/>
        <family val="2"/>
      </rPr>
      <t xml:space="preserve">年に料金をもらえる作業時間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時間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</si>
  <si>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WenQuanYi Zen Hei"/>
        <family val="2"/>
      </rPr>
      <t xml:space="preserve">月の日数 </t>
    </r>
    <r>
      <rPr>
        <sz val="9"/>
        <color rgb="FF444444"/>
        <rFont val="Yu Gothic"/>
        <family val="0"/>
        <charset val="1"/>
      </rPr>
      <t xml:space="preserve">× 12</t>
    </r>
    <r>
      <rPr>
        <sz val="9"/>
        <color rgb="FF444444"/>
        <rFont val="WenQuanYi Zen Hei"/>
        <family val="2"/>
      </rPr>
      <t xml:space="preserve">か月 </t>
    </r>
    <r>
      <rPr>
        <sz val="9"/>
        <color rgb="FF444444"/>
        <rFont val="Yu Gothic"/>
        <family val="0"/>
        <charset val="1"/>
      </rPr>
      <t xml:space="preserve">× 1</t>
    </r>
    <r>
      <rPr>
        <sz val="9"/>
        <color rgb="FF444444"/>
        <rFont val="WenQuanYi Zen Hei"/>
        <family val="2"/>
      </rPr>
      <t xml:space="preserve">日の時間 </t>
    </r>
    <r>
      <rPr>
        <sz val="9"/>
        <color rgb="FF444444"/>
        <rFont val="Yu Gothic"/>
        <family val="0"/>
        <charset val="1"/>
      </rPr>
      <t xml:space="preserve">×(1 −</t>
    </r>
    <r>
      <rPr>
        <sz val="9"/>
        <color rgb="FF444444"/>
        <rFont val="WenQuanYi Zen Hei"/>
        <family val="2"/>
      </rPr>
      <t xml:space="preserve">料金をもらえない時間の割合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</si>
  <si>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WenQuanYi Zen Hei"/>
        <family val="2"/>
      </rPr>
      <t xml:space="preserve">時間あたりの最低額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</si>
  <si>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Yu Gothic"/>
        <family val="0"/>
        <charset val="1"/>
      </rPr>
      <t xml:space="preserve">1</t>
    </r>
    <r>
      <rPr>
        <sz val="9"/>
        <color rgb="FF444444"/>
        <rFont val="WenQuanYi Zen Hei"/>
        <family val="2"/>
      </rPr>
      <t xml:space="preserve">年に必要な売上 </t>
    </r>
    <r>
      <rPr>
        <sz val="9"/>
        <color rgb="FF444444"/>
        <rFont val="Yu Gothic"/>
        <family val="0"/>
        <charset val="1"/>
      </rPr>
      <t xml:space="preserve">÷ </t>
    </r>
    <r>
      <rPr>
        <sz val="9"/>
        <color rgb="FF444444"/>
        <rFont val="WenQuanYi Zen Hei"/>
        <family val="2"/>
      </rPr>
      <t xml:space="preserve">料金をもらえる作業時間</t>
    </r>
    <r>
      <rPr>
        <sz val="9"/>
        <color rgb="FF444444"/>
        <rFont val="Yu Gothic"/>
        <family val="0"/>
        <charset val="1"/>
      </rPr>
      <t xml:space="preserve">(1</t>
    </r>
    <r>
      <rPr>
        <sz val="9"/>
        <color rgb="FF444444"/>
        <rFont val="WenQuanYi Zen Hei"/>
        <family val="2"/>
      </rPr>
      <t xml:space="preserve">円未満は切り上げ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</si>
  <si>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WenQuanYi Zen Hei"/>
        <family val="2"/>
      </rPr>
      <t xml:space="preserve">か月に必要な売上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</si>
  <si>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Yu Gothic"/>
        <family val="0"/>
        <charset val="1"/>
      </rPr>
      <t xml:space="preserve">1</t>
    </r>
    <r>
      <rPr>
        <sz val="9"/>
        <color rgb="FF444444"/>
        <rFont val="WenQuanYi Zen Hei"/>
        <family val="2"/>
      </rPr>
      <t xml:space="preserve">年に必要な売上 </t>
    </r>
    <r>
      <rPr>
        <sz val="9"/>
        <color rgb="FF444444"/>
        <rFont val="Yu Gothic"/>
        <family val="0"/>
        <charset val="1"/>
      </rPr>
      <t xml:space="preserve">÷ 12(1</t>
    </r>
    <r>
      <rPr>
        <sz val="9"/>
        <color rgb="FF444444"/>
        <rFont val="WenQuanYi Zen Hei"/>
        <family val="2"/>
      </rPr>
      <t xml:space="preserve">円未満は切り上げ</t>
    </r>
    <r>
      <rPr>
        <sz val="9"/>
        <color rgb="FF444444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</si>
  <si>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案件ごとの最低額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黄色を書くと、右に自動で出る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</si>
  <si>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案件の名前</t>
  </si>
  <si>
    <r>
      <rPr>
        <b val="true"/>
        <sz val="10"/>
        <color rgb="FF000000"/>
        <rFont val="WenQuanYi Zen Hei"/>
        <family val="2"/>
      </rPr>
      <t xml:space="preserve">見込み時間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時間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</si>
  <si>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自分が払う費用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</si>
  <si>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最低額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円・自動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</si>
  <si>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b val="true"/>
        <sz val="10"/>
        <color rgb="FF000000"/>
        <rFont val="WenQuanYi Zen Hei"/>
        <family val="2"/>
      </rPr>
      <t xml:space="preserve">確認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WenQuanYi Zen Hei"/>
        <family val="2"/>
      </rPr>
      <t xml:space="preserve">自動</t>
    </r>
    <r>
      <rPr>
        <b val="true"/>
        <sz val="10"/>
        <color rgb="FF000000"/>
        <rFont val="Yu Gothic"/>
        <family val="0"/>
        <charset val="1"/>
      </rPr>
      <t xml:space="preserve">)</t>
    </r>
  </si>
  <si>
    <r>
      <rPr>
        <sz val="9"/>
        <color rgb="FF444444"/>
        <rFont val="WenQuanYi Zen Hei"/>
        <family val="2"/>
      </rPr>
      <t xml:space="preserve">見込み時間には、打ち合わせ・やり取り・直しの時間も入れます。『自分が払う費用』は、その案件のために自分が払い、取引先に別に請求しない費用</t>
    </r>
    <r>
      <rPr>
        <sz val="9"/>
        <color rgb="FF444444"/>
        <rFont val="Yu Gothic"/>
        <family val="0"/>
        <charset val="1"/>
      </rPr>
      <t xml:space="preserve">(</t>
    </r>
    <r>
      <rPr>
        <sz val="9"/>
        <color rgb="FF444444"/>
        <rFont val="WenQuanYi Zen Hei"/>
        <family val="2"/>
      </rPr>
      <t xml:space="preserve">素材の購入など</t>
    </r>
    <r>
      <rPr>
        <sz val="9"/>
        <color rgb="FF444444"/>
        <rFont val="Yu Gothic"/>
        <family val="0"/>
        <charset val="1"/>
      </rPr>
      <t xml:space="preserve">)</t>
    </r>
    <r>
      <rPr>
        <sz val="9"/>
        <color rgb="FF444444"/>
        <rFont val="WenQuanYi Zen Hei"/>
        <family val="2"/>
      </rPr>
      <t xml:space="preserve">です。</t>
    </r>
  </si>
  <si>
    <r>
      <rPr>
        <sz val="9"/>
        <color rgb="FF444444"/>
        <rFont val="WenQuanYi Zen Hei"/>
        <family val="2"/>
      </rPr>
      <t xml:space="preserve">出た額は、これより下げない下限の目安です。いくらにするかは、相場</t>
    </r>
    <r>
      <rPr>
        <sz val="9"/>
        <color rgb="FF444444"/>
        <rFont val="Yu Gothic"/>
        <family val="0"/>
        <charset val="1"/>
      </rPr>
      <t xml:space="preserve">(</t>
    </r>
    <r>
      <rPr>
        <sz val="9"/>
        <color rgb="FF444444"/>
        <rFont val="WenQuanYi Zen Hei"/>
        <family val="2"/>
      </rPr>
      <t xml:space="preserve">自分で調べた数字</t>
    </r>
    <r>
      <rPr>
        <sz val="9"/>
        <color rgb="FF444444"/>
        <rFont val="Yu Gothic"/>
        <family val="0"/>
        <charset val="1"/>
      </rPr>
      <t xml:space="preserve">)</t>
    </r>
    <r>
      <rPr>
        <sz val="9"/>
        <color rgb="FF444444"/>
        <rFont val="WenQuanYi Zen Hei"/>
        <family val="2"/>
      </rPr>
      <t xml:space="preserve">と、相手にとっての価値も見て決めます</t>
    </r>
    <r>
      <rPr>
        <sz val="9"/>
        <color rgb="FF444444"/>
        <rFont val="Yu Gothic"/>
        <family val="0"/>
        <charset val="1"/>
      </rPr>
      <t xml:space="preserve">(</t>
    </r>
    <r>
      <rPr>
        <sz val="9"/>
        <color rgb="FF444444"/>
        <rFont val="WenQuanYi Zen Hei"/>
        <family val="2"/>
      </rPr>
      <t xml:space="preserve">記事の『いくらにするかを決める』の節</t>
    </r>
    <r>
      <rPr>
        <sz val="9"/>
        <color rgb="FF444444"/>
        <rFont val="Yu Gothic"/>
        <family val="0"/>
        <charset val="1"/>
      </rPr>
      <t xml:space="preserve">)</t>
    </r>
    <r>
      <rPr>
        <sz val="9"/>
        <color rgb="FF444444"/>
        <rFont val="WenQuanYi Zen Hei"/>
        <family val="2"/>
      </rPr>
      <t xml:space="preserve">。決めた額は『入力』シートの料金の欄に入れます。</t>
    </r>
  </si>
  <si>
    <t xml:space="preserve">税や社会保険の見込み・消費税・個々の事情の判断はしません。税理士や窓口に確かめてください。</t>
  </si>
  <si>
    <t xml:space="preserve">使い方</t>
  </si>
  <si>
    <r>
      <rPr>
        <sz val="10"/>
        <rFont val="WenQuanYi Zen Hei"/>
        <family val="2"/>
      </rPr>
      <t xml:space="preserve">このファイルは、料金表を『開いて埋めるだけ』にする雛形です</t>
    </r>
    <r>
      <rPr>
        <sz val="10"/>
        <rFont val="Yu Gothic"/>
        <family val="0"/>
        <charset val="1"/>
      </rPr>
      <t xml:space="preserve">(Excel</t>
    </r>
    <r>
      <rPr>
        <sz val="10"/>
        <rFont val="WenQuanYi Zen Hei"/>
        <family val="2"/>
      </rPr>
      <t xml:space="preserve">形式の</t>
    </r>
    <r>
      <rPr>
        <sz val="10"/>
        <rFont val="Yu Gothic"/>
        <family val="0"/>
        <charset val="1"/>
      </rPr>
      <t xml:space="preserve">.xlsx</t>
    </r>
    <r>
      <rPr>
        <sz val="10"/>
        <rFont val="WenQuanYi Zen Hei"/>
        <family val="2"/>
      </rPr>
      <t xml:space="preserve">。</t>
    </r>
    <r>
      <rPr>
        <sz val="10"/>
        <rFont val="Yu Gothic"/>
        <family val="0"/>
        <charset val="1"/>
      </rPr>
      <t xml:space="preserve">LibreOffice</t>
    </r>
    <r>
      <rPr>
        <sz val="10"/>
        <rFont val="WenQuanYi Zen Hei"/>
        <family val="2"/>
      </rPr>
      <t xml:space="preserve">で計算を確かめ、計算結果を保存してあります。</t>
    </r>
    <r>
      <rPr>
        <sz val="10"/>
        <rFont val="Yu Gothic"/>
        <family val="0"/>
        <charset val="1"/>
      </rPr>
      <t xml:space="preserve">Excel</t>
    </r>
    <r>
      <rPr>
        <sz val="10"/>
        <rFont val="WenQuanYi Zen Hei"/>
        <family val="2"/>
      </rPr>
      <t xml:space="preserve">・</t>
    </r>
    <r>
      <rPr>
        <sz val="10"/>
        <rFont val="Yu Gothic"/>
        <family val="0"/>
        <charset val="1"/>
      </rPr>
      <t xml:space="preserve">Google</t>
    </r>
    <r>
      <rPr>
        <sz val="10"/>
        <rFont val="WenQuanYi Zen Hei"/>
        <family val="2"/>
      </rPr>
      <t xml:space="preserve">スプレッドシート・</t>
    </r>
    <r>
      <rPr>
        <sz val="10"/>
        <rFont val="Yu Gothic"/>
        <family val="0"/>
        <charset val="1"/>
      </rPr>
      <t xml:space="preserve">Numbers</t>
    </r>
    <r>
      <rPr>
        <sz val="10"/>
        <rFont val="WenQuanYi Zen Hei"/>
        <family val="2"/>
      </rPr>
      <t xml:space="preserve">での合計は未確認です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</si>
  <si>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シートは</t>
    </r>
    <r>
      <rPr>
        <sz val="10"/>
        <rFont val="Yu Gothic"/>
        <family val="0"/>
        <charset val="1"/>
      </rPr>
      <t xml:space="preserve">6</t>
    </r>
    <r>
      <rPr>
        <sz val="10"/>
        <rFont val="WenQuanYi Zen Hei"/>
        <family val="2"/>
      </rPr>
      <t xml:space="preserve">枚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『入力』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埋める所</t>
    </r>
    <r>
      <rPr>
        <sz val="10"/>
        <rFont val="Yu Gothic"/>
        <family val="0"/>
        <charset val="1"/>
      </rPr>
      <t xml:space="preserve">)→</t>
    </r>
    <r>
      <rPr>
        <sz val="10"/>
        <rFont val="WenQuanYi Zen Hei"/>
        <family val="2"/>
      </rPr>
      <t xml:space="preserve">『料金表』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取引先に出す所。入力を写すだけで、触らない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。『入力（記入例）』『料金表（記入例）』は見本です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名前・金額・連絡先は架空で、金額は相場ではありません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。『最低ライン』は、料金を決める前に、自分の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時間あたりの最低額と案件ごとの最低額を出す計算です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取引先には出しません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</si>
  <si>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色の意味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『入力』シートだけ</t>
    </r>
    <r>
      <rPr>
        <sz val="10"/>
        <rFont val="Yu Gothic"/>
        <family val="0"/>
        <charset val="1"/>
      </rPr>
      <t xml:space="preserve">): </t>
    </r>
    <r>
      <rPr>
        <sz val="10"/>
        <rFont val="WenQuanYi Zen Hei"/>
        <family val="2"/>
      </rPr>
      <t xml:space="preserve">灰色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初回だけ書く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名前・連絡先・金額の入れ方〔税別か税込か〕・消費税の率・端数・全部のメニューに当てはまること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。黄色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料金表を出すたびに書く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日付・メニューの行・備考。取引先に合わせて書き換える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。色なし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自動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税別・税込の額・確認のメッセージ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</si>
  <si>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使い方</t>
    </r>
    <r>
      <rPr>
        <sz val="10"/>
        <rFont val="Yu Gothic"/>
        <family val="0"/>
        <charset val="1"/>
      </rPr>
      <t xml:space="preserve">: ①</t>
    </r>
    <r>
      <rPr>
        <sz val="10"/>
        <rFont val="WenQuanYi Zen Hei"/>
        <family val="2"/>
      </rPr>
      <t xml:space="preserve">『入力』の灰色を埋める ②『名前を付けて保存』で『料金表</t>
    </r>
    <r>
      <rPr>
        <sz val="10"/>
        <rFont val="Yu Gothic"/>
        <family val="0"/>
        <charset val="1"/>
      </rPr>
      <t xml:space="preserve">_</t>
    </r>
    <r>
      <rPr>
        <sz val="10"/>
        <rFont val="WenQuanYi Zen Hei"/>
        <family val="2"/>
      </rPr>
      <t xml:space="preserve">自分用』にする ③出すたびにそれを複製し、黄色を書き換える ④『料金表』シートの見た目を確かめて</t>
    </r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にする。行が</t>
    </r>
    <r>
      <rPr>
        <sz val="10"/>
        <rFont val="Yu Gothic"/>
        <family val="0"/>
        <charset val="1"/>
      </rPr>
      <t xml:space="preserve">8</t>
    </r>
    <r>
      <rPr>
        <sz val="10"/>
        <rFont val="WenQuanYi Zen Hei"/>
        <family val="2"/>
      </rPr>
      <t xml:space="preserve">つで足りないときは、記事の案内を見てください。</t>
    </r>
  </si>
  <si>
    <t xml:space="preserve">料金の欄は、『〜から』の料金なら、いちばん低い額を入れます。何があると上がるかは『追加料金の条件』に書きます。税別・税込の額は、どちらか一方を入れると、もう一方を税率と端数の設定で計算した目安です。請求するときの消費税は請求書で計算します。</t>
  </si>
  <si>
    <r>
      <rPr>
        <sz val="10"/>
        <rFont val="WenQuanYi Zen Hei"/>
        <family val="2"/>
      </rPr>
      <t xml:space="preserve">最低ライン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灰色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必要な手取りの年収・年間の経費・税と社会保険の見込み・月の稼働日数・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日の作業時間・作業以外の時間の割合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を書くと、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時間あたりの最低額が出ます。黄色に案件の見込み時間を入れると、その案件の最低額が出ます。税と社会保険の額は、自分で試算した額を入れます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この雛形は率や額を決めません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。出た額は下限の目安で、料金そのものではありません。相場や相手にとっての価値は、記事の『いくらにするかを決める』の節を見てください。</t>
    </r>
  </si>
  <si>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にする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『料金表』シートだけを</t>
    </r>
    <r>
      <rPr>
        <sz val="10"/>
        <rFont val="Yu Gothic"/>
        <family val="0"/>
        <charset val="1"/>
      </rPr>
      <t xml:space="preserve">A4</t>
    </r>
    <r>
      <rPr>
        <sz val="10"/>
        <rFont val="WenQuanYi Zen Hei"/>
        <family val="2"/>
      </rPr>
      <t xml:space="preserve">横・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ページで『</t>
    </r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として保存』します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『入力』『記入例』『最低ライン』『使い方』は含めない。『最低ライン』には自分の手取りや経費が入っています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。ファイル名の例</t>
    </r>
    <r>
      <rPr>
        <sz val="10"/>
        <rFont val="Yu Gothic"/>
        <family val="0"/>
        <charset val="1"/>
      </rPr>
      <t xml:space="preserve">: 2026-10_</t>
    </r>
    <r>
      <rPr>
        <sz val="10"/>
        <rFont val="WenQuanYi Zen Hei"/>
        <family val="2"/>
      </rPr>
      <t xml:space="preserve">料金表</t>
    </r>
    <r>
      <rPr>
        <sz val="10"/>
        <rFont val="Yu Gothic"/>
        <family val="0"/>
        <charset val="1"/>
      </rPr>
      <t xml:space="preserve">_</t>
    </r>
    <r>
      <rPr>
        <sz val="10"/>
        <rFont val="WenQuanYi Zen Hei"/>
        <family val="2"/>
      </rPr>
      <t xml:space="preserve">自分の名前</t>
    </r>
    <r>
      <rPr>
        <sz val="10"/>
        <rFont val="Yu Gothic"/>
        <family val="0"/>
        <charset val="1"/>
      </rPr>
      <t xml:space="preserve">.pdf</t>
    </r>
  </si>
  <si>
    <r>
      <rPr>
        <sz val="10"/>
        <rFont val="WenQuanYi Zen Hei"/>
        <family val="2"/>
      </rPr>
      <t xml:space="preserve">更新日</t>
    </r>
    <r>
      <rPr>
        <sz val="10"/>
        <rFont val="Yu Gothic"/>
        <family val="0"/>
        <charset val="1"/>
      </rPr>
      <t xml:space="preserve">: 2026-10-20</t>
    </r>
    <r>
      <rPr>
        <sz val="10"/>
        <rFont val="WenQuanYi Zen Hei"/>
        <family val="2"/>
      </rPr>
      <t xml:space="preserve">。何を含み・含まないかの候補一覧、</t>
    </r>
    <r>
      <rPr>
        <sz val="10"/>
        <rFont val="Yu Gothic"/>
        <family val="0"/>
        <charset val="1"/>
      </rPr>
      <t xml:space="preserve">AI</t>
    </r>
    <r>
      <rPr>
        <sz val="10"/>
        <rFont val="WenQuanYi Zen Hei"/>
        <family val="2"/>
      </rPr>
      <t xml:space="preserve">に聞かせて下書きを作る依頼文、出す前に確かめる</t>
    </r>
    <r>
      <rPr>
        <sz val="10"/>
        <rFont val="Yu Gothic"/>
        <family val="0"/>
        <charset val="1"/>
      </rPr>
      <t xml:space="preserve">3</t>
    </r>
    <r>
      <rPr>
        <sz val="10"/>
        <rFont val="WenQuanYi Zen Hei"/>
        <family val="2"/>
      </rPr>
      <t xml:space="preserve">点、出典は記事に。 </t>
    </r>
    <r>
      <rPr>
        <sz val="10"/>
        <rFont val="Yu Gothic"/>
        <family val="0"/>
        <charset val="1"/>
      </rPr>
      <t xml:space="preserve">https://ai-worklabo.com/blog/freelance-price-list/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</si>
</sst>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##"/>
    <numFmt numFmtId="166" formatCode="yyyy\年m\月d\日"/>
    <numFmt numFmtId="167" formatCode="#,##0"/>
    <numFmt numFmtId="168" formatCode="General"/>
    <numFmt numFmtId="169" formatCode="yyyy\年m\月d&quot;日現在&quot;"/>
    <numFmt numFmtId="170" formatCode="#,##0.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WenQuanYi Zen Hei"/>
      <family val="2"/>
    </font>
    <font>
      <b val="true"/>
      <sz val="13"/>
      <color rgb="FF000000"/>
      <name val="Yu Gothic"/>
      <family val="0"/>
      <charset val="1"/>
    </font>
    <font>
      <sz val="9"/>
      <color rgb="FF666666"/>
      <name val="WenQuanYi Zen Hei"/>
      <family val="2"/>
    </font>
    <font>
      <sz val="9"/>
      <color rgb="FF666666"/>
      <name val="Yu Gothic"/>
      <family val="0"/>
      <charset val="1"/>
    </font>
    <font>
      <b val="true"/>
      <sz val="10"/>
      <color rgb="FF000000"/>
      <name val="WenQuanYi Zen Hei"/>
      <family val="2"/>
    </font>
    <font>
      <b val="true"/>
      <sz val="10"/>
      <color rgb="FF000000"/>
      <name val="Yu Gothic"/>
      <family val="0"/>
      <charset val="1"/>
    </font>
    <font>
      <sz val="10"/>
      <color rgb="FF000000"/>
      <name val="Yu Gothic"/>
      <family val="0"/>
      <charset val="1"/>
    </font>
    <font>
      <sz val="10"/>
      <color rgb="FF000000"/>
      <name val="WenQuanYi Zen Hei"/>
      <family val="2"/>
    </font>
    <font>
      <sz val="9"/>
      <color rgb="FFC00000"/>
      <name val="Yu Gothic"/>
      <family val="0"/>
      <charset val="1"/>
    </font>
    <font>
      <b val="true"/>
      <sz val="20"/>
      <name val="WenQuanYi Zen Hei"/>
      <family val="2"/>
    </font>
    <font>
      <b val="true"/>
      <sz val="12"/>
      <name val="Yu Gothic"/>
      <family val="0"/>
      <charset val="1"/>
    </font>
    <font>
      <sz val="10"/>
      <name val="Yu Gothic"/>
      <family val="0"/>
      <charset val="1"/>
    </font>
    <font>
      <sz val="9"/>
      <name val="Yu Gothic"/>
      <family val="0"/>
      <charset val="1"/>
    </font>
    <font>
      <b val="true"/>
      <sz val="10"/>
      <name val="WenQuanYi Zen Hei"/>
      <family val="2"/>
    </font>
    <font>
      <b val="true"/>
      <sz val="10"/>
      <name val="Yu Gothic"/>
      <family val="0"/>
      <charset val="1"/>
    </font>
    <font>
      <sz val="9"/>
      <color rgb="FF444444"/>
      <name val="WenQuanYi Zen Hei"/>
      <family val="2"/>
    </font>
    <font>
      <sz val="9"/>
      <color rgb="FF444444"/>
      <name val="Yu Gothic"/>
      <family val="0"/>
      <charset val="1"/>
    </font>
    <font>
      <b val="true"/>
      <sz val="14"/>
      <name val="WenQuanYi Zen Hei"/>
      <family val="2"/>
    </font>
    <font>
      <sz val="10"/>
      <name val="WenQuanYi Zen Hei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FF2CC"/>
      </patternFill>
    </fill>
    <fill>
      <patternFill patternType="solid">
        <fgColor rgb="FFFFF2CC"/>
        <bgColor rgb="FFE7E6E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/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9999"/>
        </patternFill>
      </fill>
    </dxf>
  </dxfs>
  <colors>
    <indexedColors>
      <rgbColor rgb="FF000000"/>
      <rgbColor rgb="FFE7E6E6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3" min="3" style="0" width="12"/>
    <col collapsed="false" customWidth="true" hidden="false" outlineLevel="0" max="6" min="4" style="0" width="34"/>
    <col collapsed="false" customWidth="true" hidden="false" outlineLevel="0" max="8" min="7" style="0" width="11"/>
    <col collapsed="false" customWidth="true" hidden="false" outlineLevel="0" max="9" min="9" style="0" width="30"/>
  </cols>
  <sheetData>
    <row r="1" customFormat="false" ht="17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5" hidden="false" customHeight="false" outlineLevel="0" collapsed="false">
      <c r="A4" s="4" t="s">
        <v>3</v>
      </c>
      <c r="B4" s="5"/>
      <c r="C4" s="5"/>
      <c r="D4" s="5"/>
      <c r="E4" s="5"/>
      <c r="F4" s="5"/>
    </row>
    <row r="5" customFormat="false" ht="30" hidden="false" customHeight="true" outlineLevel="0" collapsed="false">
      <c r="A5" s="4" t="s">
        <v>4</v>
      </c>
      <c r="B5" s="5"/>
      <c r="C5" s="5"/>
      <c r="D5" s="5"/>
      <c r="E5" s="5"/>
      <c r="F5" s="5"/>
    </row>
    <row r="6" customFormat="false" ht="26.85" hidden="false" customHeight="true" outlineLevel="0" collapsed="false">
      <c r="A6" s="4" t="s">
        <v>5</v>
      </c>
      <c r="B6" s="6" t="s">
        <v>6</v>
      </c>
      <c r="C6" s="6"/>
      <c r="D6" s="6"/>
      <c r="E6" s="6"/>
      <c r="F6" s="6"/>
    </row>
    <row r="7" customFormat="false" ht="15" hidden="false" customHeight="false" outlineLevel="0" collapsed="false">
      <c r="A7" s="4" t="s">
        <v>7</v>
      </c>
      <c r="B7" s="7" t="n">
        <v>10</v>
      </c>
      <c r="C7" s="7"/>
      <c r="D7" s="7"/>
      <c r="E7" s="7"/>
      <c r="F7" s="7"/>
    </row>
    <row r="8" customFormat="false" ht="30" hidden="false" customHeight="true" outlineLevel="0" collapsed="false">
      <c r="A8" s="4" t="s">
        <v>8</v>
      </c>
      <c r="B8" s="6" t="s">
        <v>9</v>
      </c>
      <c r="C8" s="6"/>
      <c r="D8" s="6"/>
      <c r="E8" s="6"/>
      <c r="F8" s="6"/>
    </row>
    <row r="9" customFormat="false" ht="43.5" hidden="false" customHeight="true" outlineLevel="0" collapsed="false">
      <c r="A9" s="4" t="s">
        <v>10</v>
      </c>
      <c r="B9" s="5"/>
      <c r="C9" s="5"/>
      <c r="D9" s="5"/>
      <c r="E9" s="5"/>
      <c r="F9" s="5"/>
    </row>
    <row r="10" customFormat="false" ht="15" hidden="false" customHeight="true" outlineLevel="0" collapsed="false">
      <c r="A10" s="8" t="s">
        <v>11</v>
      </c>
      <c r="B10" s="8"/>
      <c r="C10" s="8"/>
      <c r="D10" s="8"/>
      <c r="E10" s="8"/>
      <c r="F10" s="8"/>
      <c r="G10" s="8"/>
      <c r="H10" s="8"/>
      <c r="I10" s="8"/>
    </row>
    <row r="11" customFormat="false" ht="15" hidden="false" customHeight="false" outlineLevel="0" collapsed="false">
      <c r="A11" s="4" t="s">
        <v>12</v>
      </c>
      <c r="B11" s="9"/>
      <c r="C11" s="9"/>
      <c r="D11" s="9"/>
      <c r="E11" s="9"/>
      <c r="F11" s="9"/>
    </row>
    <row r="12" customFormat="false" ht="36" hidden="false" customHeight="true" outlineLevel="0" collapsed="false">
      <c r="A12" s="4" t="s">
        <v>13</v>
      </c>
      <c r="B12" s="10"/>
      <c r="C12" s="10"/>
      <c r="D12" s="10"/>
      <c r="E12" s="10"/>
      <c r="F12" s="10"/>
    </row>
    <row r="14" customFormat="false" ht="31.5" hidden="false" customHeight="true" outlineLevel="0" collapsed="false">
      <c r="A14" s="11" t="s">
        <v>14</v>
      </c>
      <c r="B14" s="11" t="s">
        <v>15</v>
      </c>
      <c r="C14" s="11" t="s">
        <v>16</v>
      </c>
      <c r="D14" s="11" t="s">
        <v>17</v>
      </c>
      <c r="E14" s="11" t="s">
        <v>18</v>
      </c>
      <c r="F14" s="11" t="s">
        <v>19</v>
      </c>
      <c r="G14" s="12" t="s">
        <v>20</v>
      </c>
      <c r="H14" s="12" t="s">
        <v>21</v>
      </c>
      <c r="I14" s="12" t="s">
        <v>22</v>
      </c>
    </row>
    <row r="15" customFormat="false" ht="48" hidden="false" customHeight="true" outlineLevel="0" collapsed="false">
      <c r="A15" s="10"/>
      <c r="B15" s="13"/>
      <c r="C15" s="14"/>
      <c r="D15" s="10"/>
      <c r="E15" s="10"/>
      <c r="F15" s="10"/>
      <c r="G15" s="15" t="str">
        <f aca="false">IF(C15="","",IF($B$6="税別",C15,IF($B$8="切り捨て",ROUNDDOWN(C15*100/(100+$B$7),0),IF($B$8="切り上げ",ROUNDDOWN(C15*100/(100+$B$7),0)+IF((C15*100/(100+$B$7))&gt;ROUNDDOWN(C15*100/(100+$B$7),0),1,0),ROUNDDOWN((C15*100/(100+$B$7))+0.5,0)))))</f>
        <v/>
      </c>
      <c r="H15" s="15" t="str">
        <f aca="false">IF(C15="","",IF($B$6="税込",C15,IF($B$8="切り捨て",ROUNDDOWN(C15*(100+$B$7)/100,0),IF($B$8="切り上げ",ROUNDDOWN(C15*(100+$B$7)/100,0)+IF((C15*(100+$B$7)/100)&gt;ROUNDDOWN(C15*(100+$B$7)/100,0),1,0),ROUNDDOWN((C15*(100+$B$7)/100)+0.5,0)))))</f>
        <v/>
      </c>
      <c r="I15" s="16" t="str">
        <f aca="false">IF(A15="","",IF(C15="","料金が空です。 ","")&amp;IF(D15="","「含む」が空です。 ","")&amp;IF(E15="","「含まない」が空です(本当に無ければこのまま)。",""))</f>
        <v/>
      </c>
    </row>
    <row r="16" customFormat="false" ht="48" hidden="false" customHeight="true" outlineLevel="0" collapsed="false">
      <c r="A16" s="10"/>
      <c r="B16" s="13"/>
      <c r="C16" s="14"/>
      <c r="D16" s="10"/>
      <c r="E16" s="10"/>
      <c r="F16" s="10"/>
      <c r="G16" s="15" t="str">
        <f aca="false">IF(C16="","",IF($B$6="税別",C16,IF($B$8="切り捨て",ROUNDDOWN(C16*100/(100+$B$7),0),IF($B$8="切り上げ",ROUNDDOWN(C16*100/(100+$B$7),0)+IF((C16*100/(100+$B$7))&gt;ROUNDDOWN(C16*100/(100+$B$7),0),1,0),ROUNDDOWN((C16*100/(100+$B$7))+0.5,0)))))</f>
        <v/>
      </c>
      <c r="H16" s="15" t="str">
        <f aca="false">IF(C16="","",IF($B$6="税込",C16,IF($B$8="切り捨て",ROUNDDOWN(C16*(100+$B$7)/100,0),IF($B$8="切り上げ",ROUNDDOWN(C16*(100+$B$7)/100,0)+IF((C16*(100+$B$7)/100)&gt;ROUNDDOWN(C16*(100+$B$7)/100,0),1,0),ROUNDDOWN((C16*(100+$B$7)/100)+0.5,0)))))</f>
        <v/>
      </c>
      <c r="I16" s="16" t="str">
        <f aca="false">IF(A16="","",IF(C16="","料金が空です。 ","")&amp;IF(D16="","「含む」が空です。 ","")&amp;IF(E16="","「含まない」が空です(本当に無ければこのまま)。",""))</f>
        <v/>
      </c>
    </row>
    <row r="17" customFormat="false" ht="48" hidden="false" customHeight="true" outlineLevel="0" collapsed="false">
      <c r="A17" s="10"/>
      <c r="B17" s="13"/>
      <c r="C17" s="14"/>
      <c r="D17" s="10"/>
      <c r="E17" s="10"/>
      <c r="F17" s="10"/>
      <c r="G17" s="15" t="str">
        <f aca="false">IF(C17="","",IF($B$6="税別",C17,IF($B$8="切り捨て",ROUNDDOWN(C17*100/(100+$B$7),0),IF($B$8="切り上げ",ROUNDDOWN(C17*100/(100+$B$7),0)+IF((C17*100/(100+$B$7))&gt;ROUNDDOWN(C17*100/(100+$B$7),0),1,0),ROUNDDOWN((C17*100/(100+$B$7))+0.5,0)))))</f>
        <v/>
      </c>
      <c r="H17" s="15" t="str">
        <f aca="false">IF(C17="","",IF($B$6="税込",C17,IF($B$8="切り捨て",ROUNDDOWN(C17*(100+$B$7)/100,0),IF($B$8="切り上げ",ROUNDDOWN(C17*(100+$B$7)/100,0)+IF((C17*(100+$B$7)/100)&gt;ROUNDDOWN(C17*(100+$B$7)/100,0),1,0),ROUNDDOWN((C17*(100+$B$7)/100)+0.5,0)))))</f>
        <v/>
      </c>
      <c r="I17" s="16" t="str">
        <f aca="false">IF(A17="","",IF(C17="","料金が空です。 ","")&amp;IF(D17="","「含む」が空です。 ","")&amp;IF(E17="","「含まない」が空です(本当に無ければこのまま)。",""))</f>
        <v/>
      </c>
    </row>
    <row r="18" customFormat="false" ht="48" hidden="false" customHeight="true" outlineLevel="0" collapsed="false">
      <c r="A18" s="10"/>
      <c r="B18" s="13"/>
      <c r="C18" s="14"/>
      <c r="D18" s="10"/>
      <c r="E18" s="10"/>
      <c r="F18" s="10"/>
      <c r="G18" s="15" t="str">
        <f aca="false">IF(C18="","",IF($B$6="税別",C18,IF($B$8="切り捨て",ROUNDDOWN(C18*100/(100+$B$7),0),IF($B$8="切り上げ",ROUNDDOWN(C18*100/(100+$B$7),0)+IF((C18*100/(100+$B$7))&gt;ROUNDDOWN(C18*100/(100+$B$7),0),1,0),ROUNDDOWN((C18*100/(100+$B$7))+0.5,0)))))</f>
        <v/>
      </c>
      <c r="H18" s="15" t="str">
        <f aca="false">IF(C18="","",IF($B$6="税込",C18,IF($B$8="切り捨て",ROUNDDOWN(C18*(100+$B$7)/100,0),IF($B$8="切り上げ",ROUNDDOWN(C18*(100+$B$7)/100,0)+IF((C18*(100+$B$7)/100)&gt;ROUNDDOWN(C18*(100+$B$7)/100,0),1,0),ROUNDDOWN((C18*(100+$B$7)/100)+0.5,0)))))</f>
        <v/>
      </c>
      <c r="I18" s="16" t="str">
        <f aca="false">IF(A18="","",IF(C18="","料金が空です。 ","")&amp;IF(D18="","「含む」が空です。 ","")&amp;IF(E18="","「含まない」が空です(本当に無ければこのまま)。",""))</f>
        <v/>
      </c>
    </row>
    <row r="19" customFormat="false" ht="48" hidden="false" customHeight="true" outlineLevel="0" collapsed="false">
      <c r="A19" s="10"/>
      <c r="B19" s="13"/>
      <c r="C19" s="14"/>
      <c r="D19" s="10"/>
      <c r="E19" s="10"/>
      <c r="F19" s="10"/>
      <c r="G19" s="15" t="str">
        <f aca="false">IF(C19="","",IF($B$6="税別",C19,IF($B$8="切り捨て",ROUNDDOWN(C19*100/(100+$B$7),0),IF($B$8="切り上げ",ROUNDDOWN(C19*100/(100+$B$7),0)+IF((C19*100/(100+$B$7))&gt;ROUNDDOWN(C19*100/(100+$B$7),0),1,0),ROUNDDOWN((C19*100/(100+$B$7))+0.5,0)))))</f>
        <v/>
      </c>
      <c r="H19" s="15" t="str">
        <f aca="false">IF(C19="","",IF($B$6="税込",C19,IF($B$8="切り捨て",ROUNDDOWN(C19*(100+$B$7)/100,0),IF($B$8="切り上げ",ROUNDDOWN(C19*(100+$B$7)/100,0)+IF((C19*(100+$B$7)/100)&gt;ROUNDDOWN(C19*(100+$B$7)/100,0),1,0),ROUNDDOWN((C19*(100+$B$7)/100)+0.5,0)))))</f>
        <v/>
      </c>
      <c r="I19" s="16" t="str">
        <f aca="false">IF(A19="","",IF(C19="","料金が空です。 ","")&amp;IF(D19="","「含む」が空です。 ","")&amp;IF(E19="","「含まない」が空です(本当に無ければこのまま)。",""))</f>
        <v/>
      </c>
    </row>
    <row r="20" customFormat="false" ht="48" hidden="false" customHeight="true" outlineLevel="0" collapsed="false">
      <c r="A20" s="10"/>
      <c r="B20" s="13"/>
      <c r="C20" s="14"/>
      <c r="D20" s="10"/>
      <c r="E20" s="10"/>
      <c r="F20" s="10"/>
      <c r="G20" s="15" t="str">
        <f aca="false">IF(C20="","",IF($B$6="税別",C20,IF($B$8="切り捨て",ROUNDDOWN(C20*100/(100+$B$7),0),IF($B$8="切り上げ",ROUNDDOWN(C20*100/(100+$B$7),0)+IF((C20*100/(100+$B$7))&gt;ROUNDDOWN(C20*100/(100+$B$7),0),1,0),ROUNDDOWN((C20*100/(100+$B$7))+0.5,0)))))</f>
        <v/>
      </c>
      <c r="H20" s="15" t="str">
        <f aca="false">IF(C20="","",IF($B$6="税込",C20,IF($B$8="切り捨て",ROUNDDOWN(C20*(100+$B$7)/100,0),IF($B$8="切り上げ",ROUNDDOWN(C20*(100+$B$7)/100,0)+IF((C20*(100+$B$7)/100)&gt;ROUNDDOWN(C20*(100+$B$7)/100,0),1,0),ROUNDDOWN((C20*(100+$B$7)/100)+0.5,0)))))</f>
        <v/>
      </c>
      <c r="I20" s="16" t="str">
        <f aca="false">IF(A20="","",IF(C20="","料金が空です。 ","")&amp;IF(D20="","「含む」が空です。 ","")&amp;IF(E20="","「含まない」が空です(本当に無ければこのまま)。",""))</f>
        <v/>
      </c>
    </row>
    <row r="21" customFormat="false" ht="48" hidden="false" customHeight="true" outlineLevel="0" collapsed="false">
      <c r="A21" s="10"/>
      <c r="B21" s="13"/>
      <c r="C21" s="14"/>
      <c r="D21" s="10"/>
      <c r="E21" s="10"/>
      <c r="F21" s="10"/>
      <c r="G21" s="15" t="str">
        <f aca="false">IF(C21="","",IF($B$6="税別",C21,IF($B$8="切り捨て",ROUNDDOWN(C21*100/(100+$B$7),0),IF($B$8="切り上げ",ROUNDDOWN(C21*100/(100+$B$7),0)+IF((C21*100/(100+$B$7))&gt;ROUNDDOWN(C21*100/(100+$B$7),0),1,0),ROUNDDOWN((C21*100/(100+$B$7))+0.5,0)))))</f>
        <v/>
      </c>
      <c r="H21" s="15" t="str">
        <f aca="false">IF(C21="","",IF($B$6="税込",C21,IF($B$8="切り捨て",ROUNDDOWN(C21*(100+$B$7)/100,0),IF($B$8="切り上げ",ROUNDDOWN(C21*(100+$B$7)/100,0)+IF((C21*(100+$B$7)/100)&gt;ROUNDDOWN(C21*(100+$B$7)/100,0),1,0),ROUNDDOWN((C21*(100+$B$7)/100)+0.5,0)))))</f>
        <v/>
      </c>
      <c r="I21" s="16" t="str">
        <f aca="false">IF(A21="","",IF(C21="","料金が空です。 ","")&amp;IF(D21="","「含む」が空です。 ","")&amp;IF(E21="","「含まない」が空です(本当に無ければこのまま)。",""))</f>
        <v/>
      </c>
    </row>
    <row r="22" customFormat="false" ht="48" hidden="false" customHeight="true" outlineLevel="0" collapsed="false">
      <c r="A22" s="10"/>
      <c r="B22" s="13"/>
      <c r="C22" s="14"/>
      <c r="D22" s="10"/>
      <c r="E22" s="10"/>
      <c r="F22" s="10"/>
      <c r="G22" s="15" t="str">
        <f aca="false">IF(C22="","",IF($B$6="税別",C22,IF($B$8="切り捨て",ROUNDDOWN(C22*100/(100+$B$7),0),IF($B$8="切り上げ",ROUNDDOWN(C22*100/(100+$B$7),0)+IF((C22*100/(100+$B$7))&gt;ROUNDDOWN(C22*100/(100+$B$7),0),1,0),ROUNDDOWN((C22*100/(100+$B$7))+0.5,0)))))</f>
        <v/>
      </c>
      <c r="H22" s="15" t="str">
        <f aca="false">IF(C22="","",IF($B$6="税込",C22,IF($B$8="切り捨て",ROUNDDOWN(C22*(100+$B$7)/100,0),IF($B$8="切り上げ",ROUNDDOWN(C22*(100+$B$7)/100,0)+IF((C22*(100+$B$7)/100)&gt;ROUNDDOWN(C22*(100+$B$7)/100,0),1,0),ROUNDDOWN((C22*(100+$B$7)/100)+0.5,0)))))</f>
        <v/>
      </c>
      <c r="I22" s="16" t="str">
        <f aca="false">IF(A22="","",IF(C22="","料金が空です。 ","")&amp;IF(D22="","「含む」が空です。 ","")&amp;IF(E22="","「含まない」が空です(本当に無ければこのまま)。",""))</f>
        <v/>
      </c>
    </row>
    <row r="23" customFormat="false" ht="15" hidden="false" customHeight="false" outlineLevel="0" collapsed="false">
      <c r="A23" s="17" t="str">
        <f aca="false">IF(OR($B$6="",$B$7=""),"『金額は税別か税込か』と『消費税の率』を、灰色の欄に書いてください。","")</f>
        <v/>
      </c>
      <c r="B23" s="17"/>
      <c r="C23" s="17"/>
      <c r="D23" s="17"/>
      <c r="E23" s="17"/>
      <c r="F23" s="17"/>
      <c r="G23" s="17"/>
      <c r="H23" s="17"/>
      <c r="I23" s="17"/>
    </row>
  </sheetData>
  <mergeCells count="13">
    <mergeCell ref="A1:I1"/>
    <mergeCell ref="A2:I2"/>
    <mergeCell ref="A3:I3"/>
    <mergeCell ref="B4:F4"/>
    <mergeCell ref="B5:F5"/>
    <mergeCell ref="B6:F6"/>
    <mergeCell ref="B7:F7"/>
    <mergeCell ref="B8:F8"/>
    <mergeCell ref="B9:F9"/>
    <mergeCell ref="A10:I10"/>
    <mergeCell ref="B11:F11"/>
    <mergeCell ref="B12:F12"/>
    <mergeCell ref="A23:I23"/>
  </mergeCells>
  <conditionalFormatting sqref="C15:C22">
    <cfRule type="expression" priority="2" aboveAverage="0" equalAverage="0" bottom="0" percent="0" rank="0" text="" dxfId="0">
      <formula>AND($A15&lt;&gt;"",$C15="")</formula>
    </cfRule>
  </conditionalFormatting>
  <dataValidations count="2">
    <dataValidation allowBlank="true" errorStyle="stop" operator="between" showDropDown="false" showErrorMessage="false" showInputMessage="false" sqref="B6" type="list">
      <formula1>"税別,税込"</formula1>
      <formula2>0</formula2>
    </dataValidation>
    <dataValidation allowBlank="true" errorStyle="stop" operator="between" showDropDown="false" showErrorMessage="false" showInputMessage="false" sqref="B8" type="list">
      <formula1>"切り捨て,四捨五入,切り上げ"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"/>
    <col collapsed="false" customWidth="true" hidden="false" outlineLevel="0" max="4" min="3" style="0" width="10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32"/>
  </cols>
  <sheetData>
    <row r="1" customFormat="false" ht="33.75" hidden="false" customHeight="true" outlineLevel="0" collapsed="false">
      <c r="A1" s="18" t="s">
        <v>23</v>
      </c>
      <c r="B1" s="18"/>
      <c r="C1" s="18"/>
      <c r="D1" s="18"/>
      <c r="E1" s="18"/>
      <c r="F1" s="18"/>
      <c r="G1" s="18"/>
    </row>
    <row r="2" customFormat="false" ht="15" hidden="false" customHeight="false" outlineLevel="0" collapsed="false">
      <c r="A2" s="19" t="str">
        <f aca="false">IF(入力!$B$4="","",入力!$B$4)</f>
        <v/>
      </c>
      <c r="B2" s="19"/>
      <c r="C2" s="19"/>
      <c r="D2" s="19"/>
      <c r="E2" s="20" t="str">
        <f aca="false">IF(入力!$B$11="","",入力!$B$11)</f>
        <v/>
      </c>
      <c r="F2" s="20"/>
      <c r="G2" s="20"/>
    </row>
    <row r="3" customFormat="false" ht="18" hidden="false" customHeight="true" outlineLevel="0" collapsed="false">
      <c r="A3" s="21" t="str">
        <f aca="false">IF(入力!$B$5="","",入力!$B$5)</f>
        <v/>
      </c>
      <c r="B3" s="21"/>
      <c r="C3" s="21"/>
      <c r="D3" s="21"/>
      <c r="E3" s="21"/>
      <c r="F3" s="21"/>
      <c r="G3" s="21"/>
    </row>
    <row r="5" customFormat="false" ht="24" hidden="false" customHeight="true" outlineLevel="0" collapsed="false">
      <c r="A5" s="22" t="s">
        <v>24</v>
      </c>
      <c r="B5" s="22" t="s">
        <v>15</v>
      </c>
      <c r="C5" s="22" t="s">
        <v>25</v>
      </c>
      <c r="D5" s="22" t="s">
        <v>26</v>
      </c>
      <c r="E5" s="22" t="s">
        <v>27</v>
      </c>
      <c r="F5" s="22" t="s">
        <v>28</v>
      </c>
      <c r="G5" s="22" t="s">
        <v>29</v>
      </c>
    </row>
    <row r="6" customFormat="false" ht="48" hidden="false" customHeight="true" outlineLevel="0" collapsed="false">
      <c r="A6" s="23" t="str">
        <f aca="false">IF(入力!A15="","",入力!A15)</f>
        <v/>
      </c>
      <c r="B6" s="24" t="str">
        <f aca="false">IF(入力!B15="","",入力!B15)</f>
        <v/>
      </c>
      <c r="C6" s="25" t="str">
        <f aca="false">IF(入力!G15="","",入力!G15)</f>
        <v/>
      </c>
      <c r="D6" s="25" t="str">
        <f aca="false">IF(入力!H15="","",入力!H15)</f>
        <v/>
      </c>
      <c r="E6" s="26" t="str">
        <f aca="false">IF(入力!D15="","",入力!D15)</f>
        <v/>
      </c>
      <c r="F6" s="26" t="str">
        <f aca="false">IF(入力!E15="","",入力!E15)</f>
        <v/>
      </c>
      <c r="G6" s="26" t="str">
        <f aca="false">IF(入力!F15="","",入力!F15)</f>
        <v/>
      </c>
    </row>
    <row r="7" customFormat="false" ht="48" hidden="false" customHeight="true" outlineLevel="0" collapsed="false">
      <c r="A7" s="23" t="str">
        <f aca="false">IF(入力!A16="","",入力!A16)</f>
        <v/>
      </c>
      <c r="B7" s="24" t="str">
        <f aca="false">IF(入力!B16="","",入力!B16)</f>
        <v/>
      </c>
      <c r="C7" s="25" t="str">
        <f aca="false">IF(入力!G16="","",入力!G16)</f>
        <v/>
      </c>
      <c r="D7" s="25" t="str">
        <f aca="false">IF(入力!H16="","",入力!H16)</f>
        <v/>
      </c>
      <c r="E7" s="26" t="str">
        <f aca="false">IF(入力!D16="","",入力!D16)</f>
        <v/>
      </c>
      <c r="F7" s="26" t="str">
        <f aca="false">IF(入力!E16="","",入力!E16)</f>
        <v/>
      </c>
      <c r="G7" s="26" t="str">
        <f aca="false">IF(入力!F16="","",入力!F16)</f>
        <v/>
      </c>
    </row>
    <row r="8" customFormat="false" ht="48" hidden="false" customHeight="true" outlineLevel="0" collapsed="false">
      <c r="A8" s="23" t="str">
        <f aca="false">IF(入力!A17="","",入力!A17)</f>
        <v/>
      </c>
      <c r="B8" s="24" t="str">
        <f aca="false">IF(入力!B17="","",入力!B17)</f>
        <v/>
      </c>
      <c r="C8" s="25" t="str">
        <f aca="false">IF(入力!G17="","",入力!G17)</f>
        <v/>
      </c>
      <c r="D8" s="25" t="str">
        <f aca="false">IF(入力!H17="","",入力!H17)</f>
        <v/>
      </c>
      <c r="E8" s="26" t="str">
        <f aca="false">IF(入力!D17="","",入力!D17)</f>
        <v/>
      </c>
      <c r="F8" s="26" t="str">
        <f aca="false">IF(入力!E17="","",入力!E17)</f>
        <v/>
      </c>
      <c r="G8" s="26" t="str">
        <f aca="false">IF(入力!F17="","",入力!F17)</f>
        <v/>
      </c>
    </row>
    <row r="9" customFormat="false" ht="48" hidden="false" customHeight="true" outlineLevel="0" collapsed="false">
      <c r="A9" s="23" t="str">
        <f aca="false">IF(入力!A18="","",入力!A18)</f>
        <v/>
      </c>
      <c r="B9" s="24" t="str">
        <f aca="false">IF(入力!B18="","",入力!B18)</f>
        <v/>
      </c>
      <c r="C9" s="25" t="str">
        <f aca="false">IF(入力!G18="","",入力!G18)</f>
        <v/>
      </c>
      <c r="D9" s="25" t="str">
        <f aca="false">IF(入力!H18="","",入力!H18)</f>
        <v/>
      </c>
      <c r="E9" s="26" t="str">
        <f aca="false">IF(入力!D18="","",入力!D18)</f>
        <v/>
      </c>
      <c r="F9" s="26" t="str">
        <f aca="false">IF(入力!E18="","",入力!E18)</f>
        <v/>
      </c>
      <c r="G9" s="26" t="str">
        <f aca="false">IF(入力!F18="","",入力!F18)</f>
        <v/>
      </c>
    </row>
    <row r="10" customFormat="false" ht="48" hidden="false" customHeight="true" outlineLevel="0" collapsed="false">
      <c r="A10" s="23" t="str">
        <f aca="false">IF(入力!A19="","",入力!A19)</f>
        <v/>
      </c>
      <c r="B10" s="24" t="str">
        <f aca="false">IF(入力!B19="","",入力!B19)</f>
        <v/>
      </c>
      <c r="C10" s="25" t="str">
        <f aca="false">IF(入力!G19="","",入力!G19)</f>
        <v/>
      </c>
      <c r="D10" s="25" t="str">
        <f aca="false">IF(入力!H19="","",入力!H19)</f>
        <v/>
      </c>
      <c r="E10" s="26" t="str">
        <f aca="false">IF(入力!D19="","",入力!D19)</f>
        <v/>
      </c>
      <c r="F10" s="26" t="str">
        <f aca="false">IF(入力!E19="","",入力!E19)</f>
        <v/>
      </c>
      <c r="G10" s="26" t="str">
        <f aca="false">IF(入力!F19="","",入力!F19)</f>
        <v/>
      </c>
    </row>
    <row r="11" customFormat="false" ht="48" hidden="false" customHeight="true" outlineLevel="0" collapsed="false">
      <c r="A11" s="23" t="str">
        <f aca="false">IF(入力!A20="","",入力!A20)</f>
        <v/>
      </c>
      <c r="B11" s="24" t="str">
        <f aca="false">IF(入力!B20="","",入力!B20)</f>
        <v/>
      </c>
      <c r="C11" s="25" t="str">
        <f aca="false">IF(入力!G20="","",入力!G20)</f>
        <v/>
      </c>
      <c r="D11" s="25" t="str">
        <f aca="false">IF(入力!H20="","",入力!H20)</f>
        <v/>
      </c>
      <c r="E11" s="26" t="str">
        <f aca="false">IF(入力!D20="","",入力!D20)</f>
        <v/>
      </c>
      <c r="F11" s="26" t="str">
        <f aca="false">IF(入力!E20="","",入力!E20)</f>
        <v/>
      </c>
      <c r="G11" s="26" t="str">
        <f aca="false">IF(入力!F20="","",入力!F20)</f>
        <v/>
      </c>
    </row>
    <row r="12" customFormat="false" ht="48" hidden="false" customHeight="true" outlineLevel="0" collapsed="false">
      <c r="A12" s="23" t="str">
        <f aca="false">IF(入力!A21="","",入力!A21)</f>
        <v/>
      </c>
      <c r="B12" s="24" t="str">
        <f aca="false">IF(入力!B21="","",入力!B21)</f>
        <v/>
      </c>
      <c r="C12" s="25" t="str">
        <f aca="false">IF(入力!G21="","",入力!G21)</f>
        <v/>
      </c>
      <c r="D12" s="25" t="str">
        <f aca="false">IF(入力!H21="","",入力!H21)</f>
        <v/>
      </c>
      <c r="E12" s="26" t="str">
        <f aca="false">IF(入力!D21="","",入力!D21)</f>
        <v/>
      </c>
      <c r="F12" s="26" t="str">
        <f aca="false">IF(入力!E21="","",入力!E21)</f>
        <v/>
      </c>
      <c r="G12" s="26" t="str">
        <f aca="false">IF(入力!F21="","",入力!F21)</f>
        <v/>
      </c>
    </row>
    <row r="13" customFormat="false" ht="48" hidden="false" customHeight="true" outlineLevel="0" collapsed="false">
      <c r="A13" s="23" t="str">
        <f aca="false">IF(入力!A22="","",入力!A22)</f>
        <v/>
      </c>
      <c r="B13" s="24" t="str">
        <f aca="false">IF(入力!B22="","",入力!B22)</f>
        <v/>
      </c>
      <c r="C13" s="25" t="str">
        <f aca="false">IF(入力!G22="","",入力!G22)</f>
        <v/>
      </c>
      <c r="D13" s="25" t="str">
        <f aca="false">IF(入力!H22="","",入力!H22)</f>
        <v/>
      </c>
      <c r="E13" s="26" t="str">
        <f aca="false">IF(入力!D22="","",入力!D22)</f>
        <v/>
      </c>
      <c r="F13" s="26" t="str">
        <f aca="false">IF(入力!E22="","",入力!E22)</f>
        <v/>
      </c>
      <c r="G13" s="26" t="str">
        <f aca="false">IF(入力!F22="","",入力!F22)</f>
        <v/>
      </c>
    </row>
    <row r="14" customFormat="false" ht="19.5" hidden="false" customHeight="true" outlineLevel="0" collapsed="false">
      <c r="A14" s="21" t="str">
        <f aca="false">IF(OR(入力!$B$6="",入力!$B$7=""),"","税別・税込の両方を載せています。"&amp;IF(入力!$B$6="税別","税込は","税別は")&amp;"消費税率"&amp;入力!$B$7&amp;"%で計算し、1円未満は"&amp;入力!$B$8&amp;"としています。")</f>
        <v>税別・税込の両方を載せています。税込は消費税率10%で計算し、1円未満は切り捨てとしています。</v>
      </c>
      <c r="B14" s="21"/>
      <c r="C14" s="21"/>
      <c r="D14" s="21"/>
      <c r="E14" s="21"/>
      <c r="F14" s="21"/>
      <c r="G14" s="21"/>
    </row>
    <row r="15" customFormat="false" ht="37.5" hidden="false" customHeight="true" outlineLevel="0" collapsed="false">
      <c r="A15" s="22" t="s">
        <v>30</v>
      </c>
      <c r="B15" s="23" t="str">
        <f aca="false">IF(入力!$B$9="","",入力!$B$9)</f>
        <v/>
      </c>
      <c r="C15" s="23"/>
      <c r="D15" s="23"/>
      <c r="E15" s="23"/>
      <c r="F15" s="23"/>
      <c r="G15" s="23"/>
    </row>
    <row r="16" customFormat="false" ht="30" hidden="false" customHeight="true" outlineLevel="0" collapsed="false">
      <c r="A16" s="22" t="s">
        <v>31</v>
      </c>
      <c r="B16" s="23" t="str">
        <f aca="false">IF(入力!$B$12="","",入力!$B$12)</f>
        <v/>
      </c>
      <c r="C16" s="23"/>
      <c r="D16" s="23"/>
      <c r="E16" s="23"/>
      <c r="F16" s="23"/>
      <c r="G16" s="23"/>
    </row>
  </sheetData>
  <mergeCells count="7">
    <mergeCell ref="A1:G1"/>
    <mergeCell ref="A2:D2"/>
    <mergeCell ref="E2:G2"/>
    <mergeCell ref="A3:G3"/>
    <mergeCell ref="A14:G14"/>
    <mergeCell ref="B15:G15"/>
    <mergeCell ref="B16:G16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3" min="3" style="0" width="12"/>
    <col collapsed="false" customWidth="true" hidden="false" outlineLevel="0" max="6" min="4" style="0" width="34"/>
    <col collapsed="false" customWidth="true" hidden="false" outlineLevel="0" max="8" min="7" style="0" width="11"/>
    <col collapsed="false" customWidth="true" hidden="false" outlineLevel="0" max="9" min="9" style="0" width="30"/>
  </cols>
  <sheetData>
    <row r="1" customFormat="false" ht="17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5" hidden="false" customHeight="true" outlineLevel="0" collapsed="false">
      <c r="A4" s="4" t="s">
        <v>3</v>
      </c>
      <c r="B4" s="6" t="s">
        <v>32</v>
      </c>
      <c r="C4" s="6"/>
      <c r="D4" s="6"/>
      <c r="E4" s="6"/>
      <c r="F4" s="6"/>
    </row>
    <row r="5" customFormat="false" ht="30" hidden="false" customHeight="true" outlineLevel="0" collapsed="false">
      <c r="A5" s="4" t="s">
        <v>4</v>
      </c>
      <c r="B5" s="5" t="s">
        <v>33</v>
      </c>
      <c r="C5" s="5"/>
      <c r="D5" s="5"/>
      <c r="E5" s="5"/>
      <c r="F5" s="5"/>
    </row>
    <row r="6" customFormat="false" ht="26.85" hidden="false" customHeight="true" outlineLevel="0" collapsed="false">
      <c r="A6" s="4" t="s">
        <v>5</v>
      </c>
      <c r="B6" s="6" t="s">
        <v>6</v>
      </c>
      <c r="C6" s="6"/>
      <c r="D6" s="6"/>
      <c r="E6" s="6"/>
      <c r="F6" s="6"/>
    </row>
    <row r="7" customFormat="false" ht="15" hidden="false" customHeight="false" outlineLevel="0" collapsed="false">
      <c r="A7" s="4" t="s">
        <v>7</v>
      </c>
      <c r="B7" s="7" t="n">
        <v>10</v>
      </c>
      <c r="C7" s="7"/>
      <c r="D7" s="7"/>
      <c r="E7" s="7"/>
      <c r="F7" s="7"/>
    </row>
    <row r="8" customFormat="false" ht="30" hidden="false" customHeight="true" outlineLevel="0" collapsed="false">
      <c r="A8" s="4" t="s">
        <v>8</v>
      </c>
      <c r="B8" s="6" t="s">
        <v>9</v>
      </c>
      <c r="C8" s="6"/>
      <c r="D8" s="6"/>
      <c r="E8" s="6"/>
      <c r="F8" s="6"/>
    </row>
    <row r="9" customFormat="false" ht="43.5" hidden="false" customHeight="true" outlineLevel="0" collapsed="false">
      <c r="A9" s="4" t="s">
        <v>10</v>
      </c>
      <c r="B9" s="6" t="s">
        <v>34</v>
      </c>
      <c r="C9" s="6"/>
      <c r="D9" s="6"/>
      <c r="E9" s="6"/>
      <c r="F9" s="6"/>
    </row>
    <row r="10" customFormat="false" ht="15" hidden="false" customHeight="true" outlineLevel="0" collapsed="false">
      <c r="A10" s="8" t="s">
        <v>11</v>
      </c>
      <c r="B10" s="8"/>
      <c r="C10" s="8"/>
      <c r="D10" s="8"/>
      <c r="E10" s="8"/>
      <c r="F10" s="8"/>
      <c r="G10" s="8"/>
      <c r="H10" s="8"/>
      <c r="I10" s="8"/>
    </row>
    <row r="11" customFormat="false" ht="15" hidden="false" customHeight="false" outlineLevel="0" collapsed="false">
      <c r="A11" s="4" t="s">
        <v>12</v>
      </c>
      <c r="B11" s="9" t="n">
        <v>46315</v>
      </c>
      <c r="C11" s="9"/>
      <c r="D11" s="9"/>
      <c r="E11" s="9"/>
      <c r="F11" s="9"/>
    </row>
    <row r="12" customFormat="false" ht="36" hidden="false" customHeight="true" outlineLevel="0" collapsed="false">
      <c r="A12" s="4" t="s">
        <v>13</v>
      </c>
      <c r="B12" s="27" t="s">
        <v>35</v>
      </c>
      <c r="C12" s="27"/>
      <c r="D12" s="27"/>
      <c r="E12" s="27"/>
      <c r="F12" s="27"/>
    </row>
    <row r="14" customFormat="false" ht="31.5" hidden="false" customHeight="true" outlineLevel="0" collapsed="false">
      <c r="A14" s="11" t="s">
        <v>14</v>
      </c>
      <c r="B14" s="11" t="s">
        <v>15</v>
      </c>
      <c r="C14" s="11" t="s">
        <v>16</v>
      </c>
      <c r="D14" s="11" t="s">
        <v>17</v>
      </c>
      <c r="E14" s="11" t="s">
        <v>18</v>
      </c>
      <c r="F14" s="11" t="s">
        <v>19</v>
      </c>
      <c r="G14" s="12" t="s">
        <v>20</v>
      </c>
      <c r="H14" s="12" t="s">
        <v>21</v>
      </c>
      <c r="I14" s="12" t="s">
        <v>22</v>
      </c>
    </row>
    <row r="15" customFormat="false" ht="48" hidden="false" customHeight="true" outlineLevel="0" collapsed="false">
      <c r="A15" s="27" t="s">
        <v>36</v>
      </c>
      <c r="B15" s="28" t="s">
        <v>37</v>
      </c>
      <c r="C15" s="14" t="n">
        <v>12800</v>
      </c>
      <c r="D15" s="27" t="s">
        <v>38</v>
      </c>
      <c r="E15" s="27" t="s">
        <v>39</v>
      </c>
      <c r="F15" s="27" t="s">
        <v>40</v>
      </c>
      <c r="G15" s="15" t="n">
        <f aca="false">IF(C15="","",IF($B$6="税別",C15,IF($B$8="切り捨て",ROUNDDOWN(C15*100/(100+$B$7),0),IF($B$8="切り上げ",ROUNDDOWN(C15*100/(100+$B$7),0)+IF((C15*100/(100+$B$7))&gt;ROUNDDOWN(C15*100/(100+$B$7),0),1,0),ROUNDDOWN((C15*100/(100+$B$7))+0.5,0)))))</f>
        <v>12800</v>
      </c>
      <c r="H15" s="15" t="n">
        <f aca="false">IF(C15="","",IF($B$6="税込",C15,IF($B$8="切り捨て",ROUNDDOWN(C15*(100+$B$7)/100,0),IF($B$8="切り上げ",ROUNDDOWN(C15*(100+$B$7)/100,0)+IF((C15*(100+$B$7)/100)&gt;ROUNDDOWN(C15*(100+$B$7)/100,0),1,0),ROUNDDOWN((C15*(100+$B$7)/100)+0.5,0)))))</f>
        <v>14080</v>
      </c>
      <c r="I15" s="16" t="str">
        <f aca="false">IF(A15="","",IF(C15="","料金が空です。 ","")&amp;IF(D15="","「含む」が空です。 ","")&amp;IF(E15="","「含まない」が空です(本当に無ければこのまま)。",""))</f>
        <v/>
      </c>
    </row>
    <row r="16" customFormat="false" ht="48" hidden="false" customHeight="true" outlineLevel="0" collapsed="false">
      <c r="A16" s="27" t="s">
        <v>41</v>
      </c>
      <c r="B16" s="28" t="s">
        <v>42</v>
      </c>
      <c r="C16" s="14" t="n">
        <v>80000</v>
      </c>
      <c r="D16" s="27" t="s">
        <v>43</v>
      </c>
      <c r="E16" s="27" t="s">
        <v>44</v>
      </c>
      <c r="F16" s="27" t="s">
        <v>45</v>
      </c>
      <c r="G16" s="15" t="n">
        <f aca="false">IF(C16="","",IF($B$6="税別",C16,IF($B$8="切り捨て",ROUNDDOWN(C16*100/(100+$B$7),0),IF($B$8="切り上げ",ROUNDDOWN(C16*100/(100+$B$7),0)+IF((C16*100/(100+$B$7))&gt;ROUNDDOWN(C16*100/(100+$B$7),0),1,0),ROUNDDOWN((C16*100/(100+$B$7))+0.5,0)))))</f>
        <v>80000</v>
      </c>
      <c r="H16" s="15" t="n">
        <f aca="false">IF(C16="","",IF($B$6="税込",C16,IF($B$8="切り捨て",ROUNDDOWN(C16*(100+$B$7)/100,0),IF($B$8="切り上げ",ROUNDDOWN(C16*(100+$B$7)/100,0)+IF((C16*(100+$B$7)/100)&gt;ROUNDDOWN(C16*(100+$B$7)/100,0),1,0),ROUNDDOWN((C16*(100+$B$7)/100)+0.5,0)))))</f>
        <v>88000</v>
      </c>
      <c r="I16" s="16" t="str">
        <f aca="false">IF(A16="","",IF(C16="","料金が空です。 ","")&amp;IF(D16="","「含む」が空です。 ","")&amp;IF(E16="","「含まない」が空です(本当に無ければこのまま)。",""))</f>
        <v/>
      </c>
    </row>
    <row r="17" customFormat="false" ht="48" hidden="false" customHeight="true" outlineLevel="0" collapsed="false">
      <c r="A17" s="27" t="s">
        <v>46</v>
      </c>
      <c r="B17" s="28" t="s">
        <v>37</v>
      </c>
      <c r="C17" s="14" t="n">
        <v>28000</v>
      </c>
      <c r="D17" s="27" t="s">
        <v>47</v>
      </c>
      <c r="E17" s="27" t="s">
        <v>48</v>
      </c>
      <c r="F17" s="27" t="s">
        <v>49</v>
      </c>
      <c r="G17" s="15" t="n">
        <f aca="false">IF(C17="","",IF($B$6="税別",C17,IF($B$8="切り捨て",ROUNDDOWN(C17*100/(100+$B$7),0),IF($B$8="切り上げ",ROUNDDOWN(C17*100/(100+$B$7),0)+IF((C17*100/(100+$B$7))&gt;ROUNDDOWN(C17*100/(100+$B$7),0),1,0),ROUNDDOWN((C17*100/(100+$B$7))+0.5,0)))))</f>
        <v>28000</v>
      </c>
      <c r="H17" s="15" t="n">
        <f aca="false">IF(C17="","",IF($B$6="税込",C17,IF($B$8="切り捨て",ROUNDDOWN(C17*(100+$B$7)/100,0),IF($B$8="切り上げ",ROUNDDOWN(C17*(100+$B$7)/100,0)+IF((C17*(100+$B$7)/100)&gt;ROUNDDOWN(C17*(100+$B$7)/100,0),1,0),ROUNDDOWN((C17*(100+$B$7)/100)+0.5,0)))))</f>
        <v>30800</v>
      </c>
      <c r="I17" s="16" t="str">
        <f aca="false">IF(A17="","",IF(C17="","料金が空です。 ","")&amp;IF(D17="","「含む」が空です。 ","")&amp;IF(E17="","「含まない」が空です(本当に無ければこのまま)。",""))</f>
        <v/>
      </c>
    </row>
    <row r="18" customFormat="false" ht="48" hidden="false" customHeight="true" outlineLevel="0" collapsed="false">
      <c r="A18" s="27" t="s">
        <v>50</v>
      </c>
      <c r="B18" s="28" t="s">
        <v>51</v>
      </c>
      <c r="C18" s="14" t="n">
        <v>4500</v>
      </c>
      <c r="D18" s="27" t="s">
        <v>52</v>
      </c>
      <c r="E18" s="27" t="s">
        <v>53</v>
      </c>
      <c r="F18" s="27" t="s">
        <v>54</v>
      </c>
      <c r="G18" s="15" t="n">
        <f aca="false">IF(C18="","",IF($B$6="税別",C18,IF($B$8="切り捨て",ROUNDDOWN(C18*100/(100+$B$7),0),IF($B$8="切り上げ",ROUNDDOWN(C18*100/(100+$B$7),0)+IF((C18*100/(100+$B$7))&gt;ROUNDDOWN(C18*100/(100+$B$7),0),1,0),ROUNDDOWN((C18*100/(100+$B$7))+0.5,0)))))</f>
        <v>4500</v>
      </c>
      <c r="H18" s="15" t="n">
        <f aca="false">IF(C18="","",IF($B$6="税込",C18,IF($B$8="切り捨て",ROUNDDOWN(C18*(100+$B$7)/100,0),IF($B$8="切り上げ",ROUNDDOWN(C18*(100+$B$7)/100,0)+IF((C18*(100+$B$7)/100)&gt;ROUNDDOWN(C18*(100+$B$7)/100,0),1,0),ROUNDDOWN((C18*(100+$B$7)/100)+0.5,0)))))</f>
        <v>4950</v>
      </c>
      <c r="I18" s="16" t="str">
        <f aca="false">IF(A18="","",IF(C18="","料金が空です。 ","")&amp;IF(D18="","「含む」が空です。 ","")&amp;IF(E18="","「含まない」が空です(本当に無ければこのまま)。",""))</f>
        <v/>
      </c>
    </row>
    <row r="19" customFormat="false" ht="48" hidden="false" customHeight="true" outlineLevel="0" collapsed="false">
      <c r="A19" s="10"/>
      <c r="B19" s="13"/>
      <c r="C19" s="14"/>
      <c r="D19" s="10"/>
      <c r="E19" s="10"/>
      <c r="F19" s="10"/>
      <c r="G19" s="15" t="str">
        <f aca="false">IF(C19="","",IF($B$6="税別",C19,IF($B$8="切り捨て",ROUNDDOWN(C19*100/(100+$B$7),0),IF($B$8="切り上げ",ROUNDDOWN(C19*100/(100+$B$7),0)+IF((C19*100/(100+$B$7))&gt;ROUNDDOWN(C19*100/(100+$B$7),0),1,0),ROUNDDOWN((C19*100/(100+$B$7))+0.5,0)))))</f>
        <v/>
      </c>
      <c r="H19" s="15" t="str">
        <f aca="false">IF(C19="","",IF($B$6="税込",C19,IF($B$8="切り捨て",ROUNDDOWN(C19*(100+$B$7)/100,0),IF($B$8="切り上げ",ROUNDDOWN(C19*(100+$B$7)/100,0)+IF((C19*(100+$B$7)/100)&gt;ROUNDDOWN(C19*(100+$B$7)/100,0),1,0),ROUNDDOWN((C19*(100+$B$7)/100)+0.5,0)))))</f>
        <v/>
      </c>
      <c r="I19" s="16" t="str">
        <f aca="false">IF(A19="","",IF(C19="","料金が空です。 ","")&amp;IF(D19="","「含む」が空です。 ","")&amp;IF(E19="","「含まない」が空です(本当に無ければこのまま)。",""))</f>
        <v/>
      </c>
    </row>
    <row r="20" customFormat="false" ht="48" hidden="false" customHeight="true" outlineLevel="0" collapsed="false">
      <c r="A20" s="10"/>
      <c r="B20" s="13"/>
      <c r="C20" s="14"/>
      <c r="D20" s="10"/>
      <c r="E20" s="10"/>
      <c r="F20" s="10"/>
      <c r="G20" s="15" t="str">
        <f aca="false">IF(C20="","",IF($B$6="税別",C20,IF($B$8="切り捨て",ROUNDDOWN(C20*100/(100+$B$7),0),IF($B$8="切り上げ",ROUNDDOWN(C20*100/(100+$B$7),0)+IF((C20*100/(100+$B$7))&gt;ROUNDDOWN(C20*100/(100+$B$7),0),1,0),ROUNDDOWN((C20*100/(100+$B$7))+0.5,0)))))</f>
        <v/>
      </c>
      <c r="H20" s="15" t="str">
        <f aca="false">IF(C20="","",IF($B$6="税込",C20,IF($B$8="切り捨て",ROUNDDOWN(C20*(100+$B$7)/100,0),IF($B$8="切り上げ",ROUNDDOWN(C20*(100+$B$7)/100,0)+IF((C20*(100+$B$7)/100)&gt;ROUNDDOWN(C20*(100+$B$7)/100,0),1,0),ROUNDDOWN((C20*(100+$B$7)/100)+0.5,0)))))</f>
        <v/>
      </c>
      <c r="I20" s="16" t="str">
        <f aca="false">IF(A20="","",IF(C20="","料金が空です。 ","")&amp;IF(D20="","「含む」が空です。 ","")&amp;IF(E20="","「含まない」が空です(本当に無ければこのまま)。",""))</f>
        <v/>
      </c>
    </row>
    <row r="21" customFormat="false" ht="48" hidden="false" customHeight="true" outlineLevel="0" collapsed="false">
      <c r="A21" s="10"/>
      <c r="B21" s="13"/>
      <c r="C21" s="14"/>
      <c r="D21" s="10"/>
      <c r="E21" s="10"/>
      <c r="F21" s="10"/>
      <c r="G21" s="15" t="str">
        <f aca="false">IF(C21="","",IF($B$6="税別",C21,IF($B$8="切り捨て",ROUNDDOWN(C21*100/(100+$B$7),0),IF($B$8="切り上げ",ROUNDDOWN(C21*100/(100+$B$7),0)+IF((C21*100/(100+$B$7))&gt;ROUNDDOWN(C21*100/(100+$B$7),0),1,0),ROUNDDOWN((C21*100/(100+$B$7))+0.5,0)))))</f>
        <v/>
      </c>
      <c r="H21" s="15" t="str">
        <f aca="false">IF(C21="","",IF($B$6="税込",C21,IF($B$8="切り捨て",ROUNDDOWN(C21*(100+$B$7)/100,0),IF($B$8="切り上げ",ROUNDDOWN(C21*(100+$B$7)/100,0)+IF((C21*(100+$B$7)/100)&gt;ROUNDDOWN(C21*(100+$B$7)/100,0),1,0),ROUNDDOWN((C21*(100+$B$7)/100)+0.5,0)))))</f>
        <v/>
      </c>
      <c r="I21" s="16" t="str">
        <f aca="false">IF(A21="","",IF(C21="","料金が空です。 ","")&amp;IF(D21="","「含む」が空です。 ","")&amp;IF(E21="","「含まない」が空です(本当に無ければこのまま)。",""))</f>
        <v/>
      </c>
    </row>
    <row r="22" customFormat="false" ht="48" hidden="false" customHeight="true" outlineLevel="0" collapsed="false">
      <c r="A22" s="10"/>
      <c r="B22" s="13"/>
      <c r="C22" s="14"/>
      <c r="D22" s="10"/>
      <c r="E22" s="10"/>
      <c r="F22" s="10"/>
      <c r="G22" s="15" t="str">
        <f aca="false">IF(C22="","",IF($B$6="税別",C22,IF($B$8="切り捨て",ROUNDDOWN(C22*100/(100+$B$7),0),IF($B$8="切り上げ",ROUNDDOWN(C22*100/(100+$B$7),0)+IF((C22*100/(100+$B$7))&gt;ROUNDDOWN(C22*100/(100+$B$7),0),1,0),ROUNDDOWN((C22*100/(100+$B$7))+0.5,0)))))</f>
        <v/>
      </c>
      <c r="H22" s="15" t="str">
        <f aca="false">IF(C22="","",IF($B$6="税込",C22,IF($B$8="切り捨て",ROUNDDOWN(C22*(100+$B$7)/100,0),IF($B$8="切り上げ",ROUNDDOWN(C22*(100+$B$7)/100,0)+IF((C22*(100+$B$7)/100)&gt;ROUNDDOWN(C22*(100+$B$7)/100,0),1,0),ROUNDDOWN((C22*(100+$B$7)/100)+0.5,0)))))</f>
        <v/>
      </c>
      <c r="I22" s="16" t="str">
        <f aca="false">IF(A22="","",IF(C22="","料金が空です。 ","")&amp;IF(D22="","「含む」が空です。 ","")&amp;IF(E22="","「含まない」が空です(本当に無ければこのまま)。",""))</f>
        <v/>
      </c>
    </row>
    <row r="23" customFormat="false" ht="15" hidden="false" customHeight="false" outlineLevel="0" collapsed="false">
      <c r="A23" s="17" t="str">
        <f aca="false">IF(OR($B$6="",$B$7=""),"『金額は税別か税込か』と『消費税の率』を、灰色の欄に書いてください。","")</f>
        <v/>
      </c>
      <c r="B23" s="17"/>
      <c r="C23" s="17"/>
      <c r="D23" s="17"/>
      <c r="E23" s="17"/>
      <c r="F23" s="17"/>
      <c r="G23" s="17"/>
      <c r="H23" s="17"/>
      <c r="I23" s="17"/>
    </row>
  </sheetData>
  <mergeCells count="13">
    <mergeCell ref="A1:I1"/>
    <mergeCell ref="A2:I2"/>
    <mergeCell ref="A3:I3"/>
    <mergeCell ref="B4:F4"/>
    <mergeCell ref="B5:F5"/>
    <mergeCell ref="B6:F6"/>
    <mergeCell ref="B7:F7"/>
    <mergeCell ref="B8:F8"/>
    <mergeCell ref="B9:F9"/>
    <mergeCell ref="A10:I10"/>
    <mergeCell ref="B11:F11"/>
    <mergeCell ref="B12:F12"/>
    <mergeCell ref="A23:I23"/>
  </mergeCells>
  <conditionalFormatting sqref="C15:C22">
    <cfRule type="expression" priority="2" aboveAverage="0" equalAverage="0" bottom="0" percent="0" rank="0" text="" dxfId="0">
      <formula>AND($A15&lt;&gt;"",$C15="")</formula>
    </cfRule>
  </conditionalFormatting>
  <dataValidations count="2">
    <dataValidation allowBlank="true" errorStyle="stop" operator="between" showDropDown="false" showErrorMessage="false" showInputMessage="false" sqref="B6" type="list">
      <formula1>"税別,税込"</formula1>
      <formula2>0</formula2>
    </dataValidation>
    <dataValidation allowBlank="true" errorStyle="stop" operator="between" showDropDown="false" showErrorMessage="false" showInputMessage="false" sqref="B8" type="list">
      <formula1>"切り捨て,四捨五入,切り上げ"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"/>
    <col collapsed="false" customWidth="true" hidden="false" outlineLevel="0" max="4" min="3" style="0" width="10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32"/>
  </cols>
  <sheetData>
    <row r="1" customFormat="false" ht="33.75" hidden="false" customHeight="true" outlineLevel="0" collapsed="false">
      <c r="A1" s="18" t="s">
        <v>23</v>
      </c>
      <c r="B1" s="18"/>
      <c r="C1" s="18"/>
      <c r="D1" s="18"/>
      <c r="E1" s="18"/>
      <c r="F1" s="18"/>
      <c r="G1" s="18"/>
    </row>
    <row r="2" customFormat="false" ht="17.15" hidden="false" customHeight="false" outlineLevel="0" collapsed="false">
      <c r="A2" s="19" t="str">
        <f aca="false">IF('入力（記入例）'!$B$4="","",'入力（記入例）'!$B$4)</f>
        <v>青木 結(デザイン業・屋号なし)</v>
      </c>
      <c r="B2" s="19"/>
      <c r="C2" s="19"/>
      <c r="D2" s="19"/>
      <c r="E2" s="20" t="n">
        <f aca="false">IF('入力（記入例）'!$B$11="","",'入力（記入例）'!$B$11)</f>
        <v>46315</v>
      </c>
      <c r="F2" s="20"/>
      <c r="G2" s="20"/>
    </row>
    <row r="3" customFormat="false" ht="18" hidden="false" customHeight="true" outlineLevel="0" collapsed="false">
      <c r="A3" s="21" t="str">
        <f aca="false">IF('入力（記入例）'!$B$5="","",'入力（記入例）'!$B$5)</f>
        <v>aoki@example.com(記入例の架空のアドレス)</v>
      </c>
      <c r="B3" s="21"/>
      <c r="C3" s="21"/>
      <c r="D3" s="21"/>
      <c r="E3" s="21"/>
      <c r="F3" s="21"/>
      <c r="G3" s="21"/>
    </row>
    <row r="5" customFormat="false" ht="24" hidden="false" customHeight="true" outlineLevel="0" collapsed="false">
      <c r="A5" s="22" t="s">
        <v>24</v>
      </c>
      <c r="B5" s="22" t="s">
        <v>15</v>
      </c>
      <c r="C5" s="22" t="s">
        <v>25</v>
      </c>
      <c r="D5" s="22" t="s">
        <v>26</v>
      </c>
      <c r="E5" s="22" t="s">
        <v>27</v>
      </c>
      <c r="F5" s="22" t="s">
        <v>28</v>
      </c>
      <c r="G5" s="22" t="s">
        <v>29</v>
      </c>
    </row>
    <row r="6" customFormat="false" ht="48" hidden="false" customHeight="true" outlineLevel="0" collapsed="false">
      <c r="A6" s="23" t="str">
        <f aca="false">IF('入力（記入例）'!A15="","",'入力（記入例）'!A15)</f>
        <v>バナー制作</v>
      </c>
      <c r="B6" s="24" t="str">
        <f aca="false">IF('入力（記入例）'!B15="","",'入力（記入例）'!B15)</f>
        <v>点</v>
      </c>
      <c r="C6" s="25" t="n">
        <f aca="false">IF('入力（記入例）'!G15="","",'入力（記入例）'!G15)</f>
        <v>12800</v>
      </c>
      <c r="D6" s="25" t="n">
        <f aca="false">IF('入力（記入例）'!H15="","",'入力（記入例）'!H15)</f>
        <v>14080</v>
      </c>
      <c r="E6" s="26" t="str">
        <f aca="false">IF('入力（記入例）'!D15="","",'入力（記入例）'!D15)</f>
        <v>デザイン案1つ／PNGでの納品／納品後の確認を受けての直し(文言・色・配置の範囲)</v>
      </c>
      <c r="F6" s="26" t="str">
        <f aca="false">IF('入力（記入例）'!E15="","",'入力（記入例）'!E15)</f>
        <v>写真・イラストの用意／サイズ違いの展開／利用する媒体の追加</v>
      </c>
      <c r="G6" s="26" t="str">
        <f aca="false">IF('入力（記入例）'!F15="","",'入力（記入例）'!F15)</f>
        <v>決めた範囲を超える直しは別料金。サイズ違いは1サイズごとに加算(金額は別途お見積り)</v>
      </c>
    </row>
    <row r="7" customFormat="false" ht="48" hidden="false" customHeight="true" outlineLevel="0" collapsed="false">
      <c r="A7" s="23" t="str">
        <f aca="false">IF('入力（記入例）'!A16="","",'入力（記入例）'!A16)</f>
        <v>ロゴデザイン</v>
      </c>
      <c r="B7" s="24" t="str">
        <f aca="false">IF('入力（記入例）'!B16="","",'入力（記入例）'!B16)</f>
        <v>式</v>
      </c>
      <c r="C7" s="25" t="n">
        <f aca="false">IF('入力（記入例）'!G16="","",'入力（記入例）'!G16)</f>
        <v>80000</v>
      </c>
      <c r="D7" s="25" t="n">
        <f aca="false">IF('入力（記入例）'!H16="","",'入力（記入例）'!H16)</f>
        <v>88000</v>
      </c>
      <c r="E7" s="26" t="str">
        <f aca="false">IF('入力（記入例）'!D16="","",'入力（記入例）'!D16)</f>
        <v>ヒアリング／デザイン案2案／選んだ案の仕上げ／データ納品／依頼時に伝えた用途・期間・媒体での利用</v>
      </c>
      <c r="F7" s="26" t="str">
        <f aca="false">IF('入力（記入例）'!E16="","",'入力（記入例）'!E16)</f>
        <v>著作権の譲渡／用途・期間・媒体の追加／商標の事前調査／バリエーション展開</v>
      </c>
      <c r="G7" s="26" t="str">
        <f aca="false">IF('入力（記入例）'!F16="","",'入力（記入例）'!F16)</f>
        <v>利用範囲を広げるときと著作権を譲渡するときは、内容に応じて別途相談</v>
      </c>
    </row>
    <row r="8" customFormat="false" ht="48" hidden="false" customHeight="true" outlineLevel="0" collapsed="false">
      <c r="A8" s="23" t="str">
        <f aca="false">IF('入力（記入例）'!A17="","",'入力（記入例）'!A17)</f>
        <v>チラシ・名刺のデザイン</v>
      </c>
      <c r="B8" s="24" t="str">
        <f aca="false">IF('入力（記入例）'!B17="","",'入力（記入例）'!B17)</f>
        <v>点</v>
      </c>
      <c r="C8" s="25" t="n">
        <f aca="false">IF('入力（記入例）'!G17="","",'入力（記入例）'!G17)</f>
        <v>28000</v>
      </c>
      <c r="D8" s="25" t="n">
        <f aca="false">IF('入力（記入例）'!H17="","",'入力（記入例）'!H17)</f>
        <v>30800</v>
      </c>
      <c r="E8" s="26" t="str">
        <f aca="false">IF('入力（記入例）'!D17="","",'入力（記入例）'!D17)</f>
        <v>仕様に沿ったレイアウト／入稿用データの書き出し／納品後の確認を受けての直し(範囲を決めて)</v>
      </c>
      <c r="F8" s="26" t="str">
        <f aca="false">IF('入力（記入例）'!E17="","",'入力（記入例）'!E17)</f>
        <v>印刷費・用紙代／原稿・写真の用意／増刷・版替え</v>
      </c>
      <c r="G8" s="26" t="str">
        <f aca="false">IF('入力（記入例）'!F17="","",'入力（記入例）'!F17)</f>
        <v>印刷費などの実費は、かかった額を別に請求。ページや面の追加は1ページ・1面ごとに加算</v>
      </c>
    </row>
    <row r="9" customFormat="false" ht="48" hidden="false" customHeight="true" outlineLevel="0" collapsed="false">
      <c r="A9" s="23" t="str">
        <f aca="false">IF('入力（記入例）'!A18="","",'入力（記入例）'!A18)</f>
        <v>資料・提案書のレイアウト</v>
      </c>
      <c r="B9" s="24" t="str">
        <f aca="false">IF('入力（記入例）'!B18="","",'入力（記入例）'!B18)</f>
        <v>ページ</v>
      </c>
      <c r="C9" s="25" t="n">
        <f aca="false">IF('入力（記入例）'!G18="","",'入力（記入例）'!G18)</f>
        <v>4500</v>
      </c>
      <c r="D9" s="25" t="n">
        <f aca="false">IF('入力（記入例）'!H18="","",'入力（記入例）'!H18)</f>
        <v>4950</v>
      </c>
      <c r="E9" s="26" t="str">
        <f aca="false">IF('入力（記入例）'!D18="","",'入力（記入例）'!D18)</f>
        <v>指定のページ範囲のレイアウト／PDF・元データでの納品</v>
      </c>
      <c r="F9" s="26" t="str">
        <f aca="false">IF('入力（記入例）'!E18="","",'入力（記入例）'!E18)</f>
        <v>本文の作成・書き直し／ページの追加</v>
      </c>
      <c r="G9" s="26" t="str">
        <f aca="false">IF('入力（記入例）'!F18="","",'入力（記入例）'!F18)</f>
        <v>ページの追加は1ページごとに加算。内容を大きく変える依頼は別料金</v>
      </c>
    </row>
    <row r="10" customFormat="false" ht="48" hidden="false" customHeight="true" outlineLevel="0" collapsed="false">
      <c r="A10" s="23" t="str">
        <f aca="false">IF('入力（記入例）'!A19="","",'入力（記入例）'!A19)</f>
        <v/>
      </c>
      <c r="B10" s="24" t="str">
        <f aca="false">IF('入力（記入例）'!B19="","",'入力（記入例）'!B19)</f>
        <v/>
      </c>
      <c r="C10" s="25" t="str">
        <f aca="false">IF('入力（記入例）'!G19="","",'入力（記入例）'!G19)</f>
        <v/>
      </c>
      <c r="D10" s="25" t="str">
        <f aca="false">IF('入力（記入例）'!H19="","",'入力（記入例）'!H19)</f>
        <v/>
      </c>
      <c r="E10" s="26" t="str">
        <f aca="false">IF('入力（記入例）'!D19="","",'入力（記入例）'!D19)</f>
        <v/>
      </c>
      <c r="F10" s="26" t="str">
        <f aca="false">IF('入力（記入例）'!E19="","",'入力（記入例）'!E19)</f>
        <v/>
      </c>
      <c r="G10" s="26" t="str">
        <f aca="false">IF('入力（記入例）'!F19="","",'入力（記入例）'!F19)</f>
        <v/>
      </c>
    </row>
    <row r="11" customFormat="false" ht="48" hidden="false" customHeight="true" outlineLevel="0" collapsed="false">
      <c r="A11" s="23" t="str">
        <f aca="false">IF('入力（記入例）'!A20="","",'入力（記入例）'!A20)</f>
        <v/>
      </c>
      <c r="B11" s="24" t="str">
        <f aca="false">IF('入力（記入例）'!B20="","",'入力（記入例）'!B20)</f>
        <v/>
      </c>
      <c r="C11" s="25" t="str">
        <f aca="false">IF('入力（記入例）'!G20="","",'入力（記入例）'!G20)</f>
        <v/>
      </c>
      <c r="D11" s="25" t="str">
        <f aca="false">IF('入力（記入例）'!H20="","",'入力（記入例）'!H20)</f>
        <v/>
      </c>
      <c r="E11" s="26" t="str">
        <f aca="false">IF('入力（記入例）'!D20="","",'入力（記入例）'!D20)</f>
        <v/>
      </c>
      <c r="F11" s="26" t="str">
        <f aca="false">IF('入力（記入例）'!E20="","",'入力（記入例）'!E20)</f>
        <v/>
      </c>
      <c r="G11" s="26" t="str">
        <f aca="false">IF('入力（記入例）'!F20="","",'入力（記入例）'!F20)</f>
        <v/>
      </c>
    </row>
    <row r="12" customFormat="false" ht="48" hidden="false" customHeight="true" outlineLevel="0" collapsed="false">
      <c r="A12" s="23" t="str">
        <f aca="false">IF('入力（記入例）'!A21="","",'入力（記入例）'!A21)</f>
        <v/>
      </c>
      <c r="B12" s="24" t="str">
        <f aca="false">IF('入力（記入例）'!B21="","",'入力（記入例）'!B21)</f>
        <v/>
      </c>
      <c r="C12" s="25" t="str">
        <f aca="false">IF('入力（記入例）'!G21="","",'入力（記入例）'!G21)</f>
        <v/>
      </c>
      <c r="D12" s="25" t="str">
        <f aca="false">IF('入力（記入例）'!H21="","",'入力（記入例）'!H21)</f>
        <v/>
      </c>
      <c r="E12" s="26" t="str">
        <f aca="false">IF('入力（記入例）'!D21="","",'入力（記入例）'!D21)</f>
        <v/>
      </c>
      <c r="F12" s="26" t="str">
        <f aca="false">IF('入力（記入例）'!E21="","",'入力（記入例）'!E21)</f>
        <v/>
      </c>
      <c r="G12" s="26" t="str">
        <f aca="false">IF('入力（記入例）'!F21="","",'入力（記入例）'!F21)</f>
        <v/>
      </c>
    </row>
    <row r="13" customFormat="false" ht="48" hidden="false" customHeight="true" outlineLevel="0" collapsed="false">
      <c r="A13" s="23" t="str">
        <f aca="false">IF('入力（記入例）'!A22="","",'入力（記入例）'!A22)</f>
        <v/>
      </c>
      <c r="B13" s="24" t="str">
        <f aca="false">IF('入力（記入例）'!B22="","",'入力（記入例）'!B22)</f>
        <v/>
      </c>
      <c r="C13" s="25" t="str">
        <f aca="false">IF('入力（記入例）'!G22="","",'入力（記入例）'!G22)</f>
        <v/>
      </c>
      <c r="D13" s="25" t="str">
        <f aca="false">IF('入力（記入例）'!H22="","",'入力（記入例）'!H22)</f>
        <v/>
      </c>
      <c r="E13" s="26" t="str">
        <f aca="false">IF('入力（記入例）'!D22="","",'入力（記入例）'!D22)</f>
        <v/>
      </c>
      <c r="F13" s="26" t="str">
        <f aca="false">IF('入力（記入例）'!E22="","",'入力（記入例）'!E22)</f>
        <v/>
      </c>
      <c r="G13" s="26" t="str">
        <f aca="false">IF('入力（記入例）'!F22="","",'入力（記入例）'!F22)</f>
        <v/>
      </c>
    </row>
    <row r="14" customFormat="false" ht="19.5" hidden="false" customHeight="true" outlineLevel="0" collapsed="false">
      <c r="A14" s="21" t="str">
        <f aca="false">IF(OR('入力（記入例）'!$B$6="",'入力（記入例）'!$B$7=""),"","税別・税込の両方を載せています。"&amp;IF('入力（記入例）'!$B$6="税別","税込は","税別は")&amp;"消費税率"&amp;'入力（記入例）'!$B$7&amp;"%で計算し、1円未満は"&amp;'入力（記入例）'!$B$8&amp;"としています。")</f>
        <v>税別・税込の両方を載せています。税込は消費税率10%で計算し、1円未満は切り捨てとしています。</v>
      </c>
      <c r="B14" s="21"/>
      <c r="C14" s="21"/>
      <c r="D14" s="21"/>
      <c r="E14" s="21"/>
      <c r="F14" s="21"/>
      <c r="G14" s="21"/>
    </row>
    <row r="15" customFormat="false" ht="37.5" hidden="false" customHeight="true" outlineLevel="0" collapsed="false">
      <c r="A15" s="22" t="s">
        <v>30</v>
      </c>
      <c r="B15" s="23" t="str">
        <f aca="false">IF('入力（記入例）'!$B$9="","",'入力（記入例）'!$B$9)</f>
        <v>お支払いは納品月の月末締め、翌月末払いです。この料金表の内容は、日付から3か月のあいだ有効です。</v>
      </c>
      <c r="C15" s="23"/>
      <c r="D15" s="23"/>
      <c r="E15" s="23"/>
      <c r="F15" s="23"/>
      <c r="G15" s="23"/>
    </row>
    <row r="16" customFormat="false" ht="30" hidden="false" customHeight="true" outlineLevel="0" collapsed="false">
      <c r="A16" s="22" t="s">
        <v>31</v>
      </c>
      <c r="B16" s="23" t="str">
        <f aca="false">IF('入力（記入例）'!$B$12="","",'入力（記入例）'!$B$12)</f>
        <v>記入例です。金額は架空で、相場ではありません。</v>
      </c>
      <c r="C16" s="23"/>
      <c r="D16" s="23"/>
      <c r="E16" s="23"/>
      <c r="F16" s="23"/>
      <c r="G16" s="23"/>
    </row>
  </sheetData>
  <mergeCells count="7">
    <mergeCell ref="A1:G1"/>
    <mergeCell ref="A2:D2"/>
    <mergeCell ref="E2:G2"/>
    <mergeCell ref="A3:G3"/>
    <mergeCell ref="A14:G14"/>
    <mergeCell ref="B15:G15"/>
    <mergeCell ref="B16:G16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8"/>
    <col collapsed="false" customWidth="true" hidden="false" outlineLevel="0" max="5" min="5" style="0" width="62"/>
  </cols>
  <sheetData>
    <row r="1" customFormat="false" ht="17.15" hidden="false" customHeight="false" outlineLevel="0" collapsed="false">
      <c r="A1" s="1" t="s">
        <v>55</v>
      </c>
      <c r="B1" s="1"/>
      <c r="C1" s="1"/>
      <c r="D1" s="1"/>
      <c r="E1" s="1"/>
    </row>
    <row r="2" customFormat="false" ht="15" hidden="false" customHeight="true" outlineLevel="0" collapsed="false">
      <c r="A2" s="2" t="s">
        <v>56</v>
      </c>
      <c r="B2" s="2"/>
      <c r="C2" s="2"/>
      <c r="D2" s="2"/>
      <c r="E2" s="2"/>
    </row>
    <row r="3" customFormat="false" ht="15" hidden="false" customHeight="true" outlineLevel="0" collapsed="false">
      <c r="A3" s="3" t="s">
        <v>57</v>
      </c>
      <c r="B3" s="3"/>
      <c r="C3" s="3"/>
      <c r="D3" s="3"/>
      <c r="E3" s="3"/>
    </row>
    <row r="4" customFormat="false" ht="30" hidden="false" customHeight="true" outlineLevel="0" collapsed="false">
      <c r="A4" s="4" t="s">
        <v>58</v>
      </c>
      <c r="B4" s="29"/>
      <c r="C4" s="30" t="s">
        <v>59</v>
      </c>
      <c r="D4" s="30"/>
      <c r="E4" s="30"/>
    </row>
    <row r="5" customFormat="false" ht="39.75" hidden="false" customHeight="true" outlineLevel="0" collapsed="false">
      <c r="A5" s="31" t="s">
        <v>60</v>
      </c>
      <c r="B5" s="29"/>
      <c r="C5" s="30" t="s">
        <v>61</v>
      </c>
      <c r="D5" s="30"/>
      <c r="E5" s="30"/>
    </row>
    <row r="6" customFormat="false" ht="39.75" hidden="false" customHeight="true" outlineLevel="0" collapsed="false">
      <c r="A6" s="4" t="s">
        <v>62</v>
      </c>
      <c r="B6" s="29"/>
      <c r="C6" s="30" t="s">
        <v>63</v>
      </c>
      <c r="D6" s="30"/>
      <c r="E6" s="30"/>
    </row>
    <row r="7" customFormat="false" ht="30" hidden="false" customHeight="true" outlineLevel="0" collapsed="false">
      <c r="A7" s="31" t="s">
        <v>64</v>
      </c>
      <c r="B7" s="32"/>
      <c r="C7" s="30" t="s">
        <v>65</v>
      </c>
      <c r="D7" s="30"/>
      <c r="E7" s="30"/>
    </row>
    <row r="8" customFormat="false" ht="30" hidden="false" customHeight="true" outlineLevel="0" collapsed="false">
      <c r="A8" s="31" t="s">
        <v>66</v>
      </c>
      <c r="B8" s="32"/>
      <c r="C8" s="30" t="s">
        <v>67</v>
      </c>
      <c r="D8" s="30"/>
      <c r="E8" s="30"/>
    </row>
    <row r="9" customFormat="false" ht="30" hidden="false" customHeight="true" outlineLevel="0" collapsed="false">
      <c r="A9" s="4" t="s">
        <v>68</v>
      </c>
      <c r="B9" s="32"/>
      <c r="C9" s="30" t="s">
        <v>69</v>
      </c>
      <c r="D9" s="30"/>
      <c r="E9" s="30"/>
    </row>
    <row r="11" customFormat="false" ht="15" hidden="false" customHeight="true" outlineLevel="0" collapsed="false">
      <c r="A11" s="33" t="s">
        <v>70</v>
      </c>
      <c r="B11" s="33"/>
      <c r="C11" s="33"/>
      <c r="D11" s="33"/>
      <c r="E11" s="33"/>
    </row>
    <row r="12" customFormat="false" ht="24" hidden="false" customHeight="true" outlineLevel="0" collapsed="false">
      <c r="A12" s="31" t="s">
        <v>71</v>
      </c>
      <c r="B12" s="34" t="str">
        <f aca="false">IF(OR(B4="",B5="",B6=""),"",SUM(B4:B6))</f>
        <v/>
      </c>
      <c r="C12" s="30" t="s">
        <v>72</v>
      </c>
      <c r="D12" s="30"/>
      <c r="E12" s="30"/>
    </row>
    <row r="13" customFormat="false" ht="24" hidden="false" customHeight="true" outlineLevel="0" collapsed="false">
      <c r="A13" s="31" t="s">
        <v>73</v>
      </c>
      <c r="B13" s="35" t="str">
        <f aca="false">IF(OR(B7="",B8="",B9="",B7&lt;=0,B8&lt;=0,B9&lt;0,B9&gt;=100),"",B7*12*B8*(1-B9/100))</f>
        <v/>
      </c>
      <c r="C13" s="30" t="s">
        <v>74</v>
      </c>
      <c r="D13" s="30"/>
      <c r="E13" s="30"/>
    </row>
    <row r="14" customFormat="false" ht="24" hidden="false" customHeight="true" outlineLevel="0" collapsed="false">
      <c r="A14" s="31" t="s">
        <v>75</v>
      </c>
      <c r="B14" s="34" t="str">
        <f aca="false">IF(OR(B12="",B13=""),"",ROUNDUP(B12/B13,0))</f>
        <v/>
      </c>
      <c r="C14" s="36" t="s">
        <v>76</v>
      </c>
      <c r="D14" s="36"/>
      <c r="E14" s="36"/>
    </row>
    <row r="15" customFormat="false" ht="24" hidden="false" customHeight="true" outlineLevel="0" collapsed="false">
      <c r="A15" s="31" t="s">
        <v>77</v>
      </c>
      <c r="B15" s="34" t="str">
        <f aca="false">IF(B12="","",ROUNDUP(B12/12,0))</f>
        <v/>
      </c>
      <c r="C15" s="36" t="s">
        <v>78</v>
      </c>
      <c r="D15" s="36"/>
      <c r="E15" s="36"/>
    </row>
    <row r="17" customFormat="false" ht="15" hidden="false" customHeight="true" outlineLevel="0" collapsed="false">
      <c r="A17" s="8" t="s">
        <v>79</v>
      </c>
      <c r="B17" s="8"/>
      <c r="C17" s="8"/>
      <c r="D17" s="8"/>
      <c r="E17" s="8"/>
    </row>
    <row r="18" customFormat="false" ht="30" hidden="false" customHeight="true" outlineLevel="0" collapsed="false">
      <c r="A18" s="11" t="s">
        <v>80</v>
      </c>
      <c r="B18" s="11" t="s">
        <v>81</v>
      </c>
      <c r="C18" s="11" t="s">
        <v>82</v>
      </c>
      <c r="D18" s="12" t="s">
        <v>83</v>
      </c>
      <c r="E18" s="12" t="s">
        <v>84</v>
      </c>
    </row>
    <row r="19" customFormat="false" ht="24" hidden="false" customHeight="true" outlineLevel="0" collapsed="false">
      <c r="A19" s="10"/>
      <c r="B19" s="37"/>
      <c r="C19" s="14"/>
      <c r="D19" s="34" t="str">
        <f aca="false">IF(OR(B19="",B12="",B13=""),"",ROUNDUP(B19*B12/B13+C19,0))</f>
        <v/>
      </c>
      <c r="E19" s="16" t="str">
        <f aca="false">IF(AND(A19&lt;&gt;"",B19=""),"見込み時間を入れてください。",IF(AND(B19&lt;&gt;"",OR(B12="",B13="")),"上の灰色の欄を全部書くと、最低額が出ます。",""))</f>
        <v/>
      </c>
    </row>
    <row r="20" customFormat="false" ht="24" hidden="false" customHeight="true" outlineLevel="0" collapsed="false">
      <c r="A20" s="10"/>
      <c r="B20" s="37"/>
      <c r="C20" s="14"/>
      <c r="D20" s="34" t="str">
        <f aca="false">IF(OR(B20="",B12="",B13=""),"",ROUNDUP(B20*B12/B13+C20,0))</f>
        <v/>
      </c>
      <c r="E20" s="16" t="str">
        <f aca="false">IF(AND(A20&lt;&gt;"",B20=""),"見込み時間を入れてください。",IF(AND(B20&lt;&gt;"",OR(B12="",B13="")),"上の灰色の欄を全部書くと、最低額が出ます。",""))</f>
        <v/>
      </c>
    </row>
    <row r="21" customFormat="false" ht="24" hidden="false" customHeight="true" outlineLevel="0" collapsed="false">
      <c r="A21" s="10"/>
      <c r="B21" s="37"/>
      <c r="C21" s="14"/>
      <c r="D21" s="34" t="str">
        <f aca="false">IF(OR(B21="",B12="",B13=""),"",ROUNDUP(B21*B12/B13+C21,0))</f>
        <v/>
      </c>
      <c r="E21" s="16" t="str">
        <f aca="false">IF(AND(A21&lt;&gt;"",B21=""),"見込み時間を入れてください。",IF(AND(B21&lt;&gt;"",OR(B12="",B13="")),"上の灰色の欄を全部書くと、最低額が出ます。",""))</f>
        <v/>
      </c>
    </row>
    <row r="22" customFormat="false" ht="15" hidden="false" customHeight="false" outlineLevel="0" collapsed="false">
      <c r="A22" s="17" t="str">
        <f aca="false">IF(AND(B9&lt;&gt;"",OR(B9&lt;0,B9&gt;=100)),"『料金をもらえない時間の割合』は、0以上100未満で書いてください。","")</f>
        <v/>
      </c>
      <c r="B22" s="17"/>
      <c r="C22" s="17"/>
      <c r="D22" s="17"/>
      <c r="E22" s="17"/>
    </row>
    <row r="24" customFormat="false" ht="30" hidden="false" customHeight="true" outlineLevel="0" collapsed="false">
      <c r="A24" s="38" t="s">
        <v>85</v>
      </c>
      <c r="B24" s="38"/>
      <c r="C24" s="38"/>
      <c r="D24" s="38"/>
      <c r="E24" s="38"/>
    </row>
    <row r="25" customFormat="false" ht="30" hidden="false" customHeight="true" outlineLevel="0" collapsed="false">
      <c r="A25" s="38" t="s">
        <v>86</v>
      </c>
      <c r="B25" s="38"/>
      <c r="C25" s="38"/>
      <c r="D25" s="38"/>
      <c r="E25" s="38"/>
    </row>
    <row r="26" customFormat="false" ht="30" hidden="false" customHeight="true" outlineLevel="0" collapsed="false">
      <c r="A26" s="38" t="s">
        <v>87</v>
      </c>
      <c r="B26" s="38"/>
      <c r="C26" s="38"/>
      <c r="D26" s="38"/>
      <c r="E26" s="38"/>
    </row>
  </sheetData>
  <mergeCells count="19">
    <mergeCell ref="A1:E1"/>
    <mergeCell ref="A2:E2"/>
    <mergeCell ref="A3:E3"/>
    <mergeCell ref="C4:E4"/>
    <mergeCell ref="C5:E5"/>
    <mergeCell ref="C6:E6"/>
    <mergeCell ref="C7:E7"/>
    <mergeCell ref="C8:E8"/>
    <mergeCell ref="C9:E9"/>
    <mergeCell ref="A11:E11"/>
    <mergeCell ref="C12:E12"/>
    <mergeCell ref="C13:E13"/>
    <mergeCell ref="C14:E14"/>
    <mergeCell ref="C15:E15"/>
    <mergeCell ref="A17:E17"/>
    <mergeCell ref="A22:E22"/>
    <mergeCell ref="A24:E24"/>
    <mergeCell ref="A25:E25"/>
    <mergeCell ref="A26:E26"/>
  </mergeCells>
  <dataValidations count="2">
    <dataValidation allowBlank="true" errorStyle="stop" operator="greaterThanOrEqual" showDropDown="false" showErrorMessage="false" showInputMessage="false" sqref="B4:B8" type="decimal">
      <formula1>0</formula1>
      <formula2>0</formula2>
    </dataValidation>
    <dataValidation allowBlank="true" errorStyle="stop" operator="between" showDropDown="false" showErrorMessage="false" showInputMessage="false" sqref="B9" type="decimal">
      <formula1>0</formula1>
      <formula2>99.99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39" t="s">
        <v>88</v>
      </c>
    </row>
    <row r="3" customFormat="false" ht="43.5" hidden="false" customHeight="true" outlineLevel="0" collapsed="false">
      <c r="A3" s="40" t="s">
        <v>89</v>
      </c>
    </row>
    <row r="4" customFormat="false" ht="43.5" hidden="false" customHeight="true" outlineLevel="0" collapsed="false">
      <c r="A4" s="40" t="s">
        <v>90</v>
      </c>
    </row>
    <row r="5" customFormat="false" ht="43.5" hidden="false" customHeight="true" outlineLevel="0" collapsed="false">
      <c r="A5" s="40" t="s">
        <v>91</v>
      </c>
    </row>
    <row r="6" customFormat="false" ht="43.5" hidden="false" customHeight="true" outlineLevel="0" collapsed="false">
      <c r="A6" s="40" t="s">
        <v>92</v>
      </c>
    </row>
    <row r="7" customFormat="false" ht="43.5" hidden="false" customHeight="true" outlineLevel="0" collapsed="false">
      <c r="A7" s="40" t="s">
        <v>93</v>
      </c>
    </row>
    <row r="8" customFormat="false" ht="43.5" hidden="false" customHeight="true" outlineLevel="0" collapsed="false">
      <c r="A8" s="40" t="s">
        <v>94</v>
      </c>
    </row>
    <row r="9" customFormat="false" ht="43.5" hidden="false" customHeight="true" outlineLevel="0" collapsed="false">
      <c r="A9" s="41" t="s">
        <v>95</v>
      </c>
    </row>
    <row r="10" customFormat="false" ht="43.5" hidden="false" customHeight="true" outlineLevel="0" collapsed="false">
      <c r="A10" s="40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2026-10-20T14:20:48Z</dcterms:created>
  <dc:creator>openpyxl</dc:creator>
  <dc:description/>
  <dc:language>en-US</dc:language>
  <cp:lastModifiedBy/>
  <dcterms:modified xsi:type="dcterms:W3CDTF">2026-10-20T14:20:48Z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