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入力" sheetId="1" state="visible" r:id="rId3"/>
    <sheet name="請求書" sheetId="2" state="visible" r:id="rId4"/>
    <sheet name="入力（記入例）" sheetId="3" state="visible" r:id="rId5"/>
    <sheet name="請求書（記入例）" sheetId="4" state="visible" r:id="rId6"/>
    <sheet name="使い方" sheetId="5" state="visible" r:id="rId7"/>
  </sheets>
  <definedNames>
    <definedName function="false" hidden="false" localSheetId="0" name="_xlnm.Print_Area" vbProcedure="false">入力!$A$1:$F$41</definedName>
    <definedName function="false" hidden="false" localSheetId="2" name="_xlnm.Print_Area" vbProcedure="false">'入力（記入例）'!$A$1:$F$41</definedName>
    <definedName function="false" hidden="false" localSheetId="1" name="_xlnm.Print_Area" vbProcedure="false">請求書!$A$1:$F$37</definedName>
    <definedName function="false" hidden="false" localSheetId="3" name="_xlnm.Print_Area" vbProcedure="false">'請求書（記入例）'!$A$1:$F$37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<sst xmlns="http://schemas.openxmlformats.org/spreadsheetml/2006/main" count="136" uniqueCount="73">
  <si>
    <r>
      <rPr>
        <b val="true"/>
        <sz val="13"/>
        <rFont val="WenQuanYi Zen Hei"/>
        <family val="2"/>
      </rPr>
      <t xml:space="preserve">入力シート</t>
    </r>
    <r>
      <rPr>
        <b val="true"/>
        <sz val="13"/>
        <rFont val="Yu Gothic"/>
        <family val="0"/>
        <charset val="1"/>
      </rPr>
      <t xml:space="preserve">(</t>
    </r>
    <r>
      <rPr>
        <b val="true"/>
        <sz val="13"/>
        <rFont val="WenQuanYi Zen Hei"/>
        <family val="2"/>
      </rPr>
      <t xml:space="preserve">ここを埋めると『請求書』シートができます</t>
    </r>
    <r>
      <rPr>
        <b val="true"/>
        <sz val="13"/>
        <rFont val="Yu Gothic"/>
        <family val="0"/>
        <charset val="1"/>
      </rPr>
      <t xml:space="preserve">)</t>
    </r>
  </si>
  <si>
    <r>
      <rPr>
        <sz val="9"/>
        <color rgb="FF666666"/>
        <rFont val="WenQuanYi Zen Hei"/>
        <family val="2"/>
      </rPr>
      <t xml:space="preserve">灰色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自分で決める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ふだんは請求先が変わっても同じ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／黄色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請求先・取引ごとに変わる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消費税を書くか・源泉を含め毎回確かめる</t>
    </r>
    <r>
      <rPr>
        <sz val="9"/>
        <color rgb="FF666666"/>
        <rFont val="Yu Gothic"/>
        <family val="0"/>
        <charset val="1"/>
      </rPr>
      <t xml:space="preserve">)</t>
    </r>
    <r>
      <rPr>
        <sz val="9"/>
        <color rgb="FF666666"/>
        <rFont val="WenQuanYi Zen Hei"/>
        <family val="2"/>
      </rPr>
      <t xml:space="preserve">／色なし</t>
    </r>
    <r>
      <rPr>
        <sz val="9"/>
        <color rgb="FF666666"/>
        <rFont val="Yu Gothic"/>
        <family val="0"/>
        <charset val="1"/>
      </rPr>
      <t xml:space="preserve">=</t>
    </r>
    <r>
      <rPr>
        <sz val="9"/>
        <color rgb="FF666666"/>
        <rFont val="WenQuanYi Zen Hei"/>
        <family val="2"/>
      </rPr>
      <t xml:space="preserve">自動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入力しない</t>
    </r>
    <r>
      <rPr>
        <sz val="9"/>
        <color rgb="FF666666"/>
        <rFont val="Yu Gothic"/>
        <family val="0"/>
        <charset val="1"/>
      </rPr>
      <t xml:space="preserve">)</t>
    </r>
  </si>
  <si>
    <r>
      <rPr>
        <sz val="9"/>
        <color rgb="FF666666"/>
        <rFont val="WenQuanYi Zen Hei"/>
        <family val="2"/>
      </rPr>
      <t xml:space="preserve">使いにくい所・足してほしい欄は受付フォームへ</t>
    </r>
    <r>
      <rPr>
        <sz val="9"/>
        <color rgb="FF666666"/>
        <rFont val="Yu Gothic"/>
        <family val="0"/>
        <charset val="1"/>
      </rPr>
      <t xml:space="preserve">(</t>
    </r>
    <r>
      <rPr>
        <sz val="9"/>
        <color rgb="FF666666"/>
        <rFont val="WenQuanYi Zen Hei"/>
        <family val="2"/>
      </rPr>
      <t xml:space="preserve">ひな形の名前『請求書』を書いて。お名前・メールは書かない</t>
    </r>
    <r>
      <rPr>
        <sz val="9"/>
        <color rgb="FF666666"/>
        <rFont val="Yu Gothic"/>
        <family val="0"/>
        <charset val="1"/>
      </rPr>
      <t xml:space="preserve">): https://forms.gle/1kB8f8ZB8CLh4GuJ9</t>
    </r>
  </si>
  <si>
    <r>
      <rPr>
        <b val="true"/>
        <sz val="10"/>
        <rFont val="WenQuanYi Zen Hei"/>
        <family val="2"/>
      </rPr>
      <t xml:space="preserve">灰色</t>
    </r>
    <r>
      <rPr>
        <b val="true"/>
        <sz val="10"/>
        <rFont val="Yu Gothic"/>
        <family val="0"/>
        <charset val="1"/>
      </rPr>
      <t xml:space="preserve">: </t>
    </r>
    <r>
      <rPr>
        <b val="true"/>
        <sz val="10"/>
        <rFont val="WenQuanYi Zen Hei"/>
        <family val="2"/>
      </rPr>
      <t xml:space="preserve">自分で決める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書いたら『自分用の雛形』として別名で保存し、毎回それを複製する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</si>
  <si>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名前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屋号があれば屋号も</t>
    </r>
    <r>
      <rPr>
        <b val="true"/>
        <sz val="10"/>
        <rFont val="Yu Gothic"/>
        <family val="0"/>
        <charset val="1"/>
      </rPr>
      <t xml:space="preserve">)</t>
    </r>
  </si>
  <si>
    <t xml:space="preserve">住所</t>
  </si>
  <si>
    <r>
      <rPr>
        <b val="true"/>
        <sz val="10"/>
        <rFont val="WenQuanYi Zen Hei"/>
        <family val="2"/>
      </rPr>
      <t xml:space="preserve">連絡先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メール・電話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</si>
  <si>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登録番号</t>
    </r>
    <r>
      <rPr>
        <b val="true"/>
        <sz val="10"/>
        <rFont val="Yu Gothic"/>
        <family val="0"/>
        <charset val="1"/>
      </rPr>
      <t xml:space="preserve">(T+</t>
    </r>
    <r>
      <rPr>
        <b val="true"/>
        <sz val="10"/>
        <rFont val="WenQuanYi Zen Hei"/>
        <family val="2"/>
      </rPr>
      <t xml:space="preserve">数字</t>
    </r>
    <r>
      <rPr>
        <b val="true"/>
        <sz val="10"/>
        <rFont val="Yu Gothic"/>
        <family val="0"/>
        <charset val="1"/>
      </rPr>
      <t xml:space="preserve">13</t>
    </r>
    <r>
      <rPr>
        <b val="true"/>
        <sz val="10"/>
        <rFont val="WenQuanYi Zen Hei"/>
        <family val="2"/>
      </rPr>
      <t xml:space="preserve">桁。登録していなければ空欄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</si>
  <si>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振込先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銀行名・支店名・口座の種類・口座番号・名義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</si>
  <si>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消費税の端数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切り捨て／四捨五入／切り上げ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。出す側が選べる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国税庁</t>
    </r>
    <r>
      <rPr>
        <b val="true"/>
        <sz val="10"/>
        <rFont val="Yu Gothic"/>
        <family val="0"/>
        <charset val="1"/>
      </rPr>
      <t xml:space="preserve">Q&amp;A</t>
    </r>
    <r>
      <rPr>
        <b val="true"/>
        <sz val="10"/>
        <rFont val="WenQuanYi Zen Hei"/>
        <family val="2"/>
      </rPr>
      <t xml:space="preserve">問</t>
    </r>
    <r>
      <rPr>
        <b val="true"/>
        <sz val="10"/>
        <rFont val="Yu Gothic"/>
        <family val="0"/>
        <charset val="1"/>
      </rPr>
      <t xml:space="preserve">57)</t>
    </r>
    <r>
      <rPr>
        <b val="true"/>
        <sz val="10"/>
        <rFont val="WenQuanYi Zen Hei"/>
        <family val="2"/>
      </rPr>
      <t xml:space="preserve">ので灰色。取引先に指定されたら、その取引先用に書き換えて別名で保存した雛形を使う。指定が無ければ既定のまま</t>
    </r>
  </si>
  <si>
    <t xml:space="preserve">切り捨て</t>
  </si>
  <si>
    <r>
      <rPr>
        <b val="true"/>
        <sz val="10"/>
        <rFont val="WenQuanYi Zen Hei"/>
        <family val="2"/>
      </rPr>
      <t xml:space="preserve">黄色</t>
    </r>
    <r>
      <rPr>
        <b val="true"/>
        <sz val="10"/>
        <rFont val="Yu Gothic"/>
        <family val="0"/>
        <charset val="1"/>
      </rPr>
      <t xml:space="preserve">: </t>
    </r>
    <r>
      <rPr>
        <b val="true"/>
        <sz val="10"/>
        <rFont val="WenQuanYi Zen Hei"/>
        <family val="2"/>
      </rPr>
      <t xml:space="preserve">請求先・取引ごとに変わる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毎回確かめて書く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</si>
  <si>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消費税を書くか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書く／書かない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。請求先・取引ごとに確かめる。登録している人は『書く』</t>
    </r>
  </si>
  <si>
    <t xml:space="preserve">書く</t>
  </si>
  <si>
    <r>
      <rPr>
        <b val="true"/>
        <sz val="10"/>
        <rFont val="WenQuanYi Zen Hei"/>
        <family val="2"/>
      </rPr>
      <t xml:space="preserve">源泉徴収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なし／あり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。源泉を計算して引くのは取引先なので、取引先に確かめて選ぶ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言われていなければ聞く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。『あり』にすると振込額が源泉の分だけ減る。率は自動</t>
    </r>
    <r>
      <rPr>
        <b val="true"/>
        <sz val="10"/>
        <rFont val="Yu Gothic"/>
        <family val="0"/>
        <charset val="1"/>
      </rPr>
      <t xml:space="preserve">(100</t>
    </r>
    <r>
      <rPr>
        <b val="true"/>
        <sz val="10"/>
        <rFont val="WenQuanYi Zen Hei"/>
        <family val="2"/>
      </rPr>
      <t xml:space="preserve">万円以下は</t>
    </r>
    <r>
      <rPr>
        <b val="true"/>
        <sz val="10"/>
        <rFont val="Yu Gothic"/>
        <family val="0"/>
        <charset val="1"/>
      </rPr>
      <t xml:space="preserve">10.21%</t>
    </r>
    <r>
      <rPr>
        <b val="true"/>
        <sz val="10"/>
        <rFont val="WenQuanYi Zen Hei"/>
        <family val="2"/>
      </rPr>
      <t xml:space="preserve">、超える部分は</t>
    </r>
    <r>
      <rPr>
        <b val="true"/>
        <sz val="10"/>
        <rFont val="Yu Gothic"/>
        <family val="0"/>
        <charset val="1"/>
      </rPr>
      <t xml:space="preserve">20.42%)</t>
    </r>
  </si>
  <si>
    <r>
      <rPr>
        <b val="true"/>
        <sz val="10"/>
        <rFont val="WenQuanYi Zen Hei"/>
        <family val="2"/>
      </rPr>
      <t xml:space="preserve">源泉の対象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税抜の報酬／消費税を含む全体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。取引先の計算に合わせる。消費税を書いて区分しているなら『税抜の報酬』のままでよい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国税庁</t>
    </r>
    <r>
      <rPr>
        <b val="true"/>
        <sz val="10"/>
        <rFont val="Yu Gothic"/>
        <family val="0"/>
        <charset val="1"/>
      </rPr>
      <t xml:space="preserve">No.2792</t>
    </r>
    <r>
      <rPr>
        <b val="true"/>
        <sz val="10"/>
        <rFont val="WenQuanYi Zen Hei"/>
        <family val="2"/>
      </rPr>
      <t xml:space="preserve">注意事項・</t>
    </r>
    <r>
      <rPr>
        <b val="true"/>
        <sz val="10"/>
        <rFont val="Yu Gothic"/>
        <family val="0"/>
        <charset val="1"/>
      </rPr>
      <t xml:space="preserve">No.6929)</t>
    </r>
  </si>
  <si>
    <t xml:space="preserve">税抜の報酬</t>
  </si>
  <si>
    <r>
      <rPr>
        <b val="true"/>
        <sz val="10"/>
        <rFont val="WenQuanYi Zen Hei"/>
        <family val="2"/>
      </rPr>
      <t xml:space="preserve">請求先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会社名なら末尾に『御中』、担当者名なら『様』まで書く</t>
    </r>
    <r>
      <rPr>
        <b val="true"/>
        <sz val="10"/>
        <rFont val="Yu Gothic"/>
        <family val="0"/>
        <charset val="1"/>
      </rPr>
      <t xml:space="preserve">)</t>
    </r>
  </si>
  <si>
    <t xml:space="preserve">請求書番号</t>
  </si>
  <si>
    <t xml:space="preserve">請求日</t>
  </si>
  <si>
    <r>
      <rPr>
        <b val="true"/>
        <sz val="10"/>
        <rFont val="WenQuanYi Zen Hei"/>
        <family val="2"/>
      </rPr>
      <t xml:space="preserve">取引年月日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納品日。まとめ請求なら期間</t>
    </r>
    <r>
      <rPr>
        <b val="true"/>
        <sz val="10"/>
        <rFont val="Yu Gothic"/>
        <family val="0"/>
        <charset val="1"/>
      </rPr>
      <t xml:space="preserve">)</t>
    </r>
  </si>
  <si>
    <t xml:space="preserve">件名</t>
  </si>
  <si>
    <r>
      <rPr>
        <b val="true"/>
        <sz val="10"/>
        <rFont val="WenQuanYi Zen Hei"/>
        <family val="2"/>
      </rPr>
      <t xml:space="preserve">明細の金額は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税抜／税込</t>
    </r>
    <r>
      <rPr>
        <b val="true"/>
        <sz val="10"/>
        <rFont val="Yu Gothic"/>
        <family val="0"/>
        <charset val="1"/>
      </rPr>
      <t xml:space="preserve">)</t>
    </r>
  </si>
  <si>
    <t xml:space="preserve">税抜</t>
  </si>
  <si>
    <t xml:space="preserve">支払期日</t>
  </si>
  <si>
    <r>
      <rPr>
        <b val="true"/>
        <sz val="10"/>
        <rFont val="WenQuanYi Zen Hei"/>
        <family val="2"/>
      </rPr>
      <t xml:space="preserve">品目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作業の名前</t>
    </r>
    <r>
      <rPr>
        <b val="true"/>
        <sz val="10"/>
        <rFont val="Yu Gothic"/>
        <family val="0"/>
        <charset val="1"/>
      </rPr>
      <t xml:space="preserve">)</t>
    </r>
  </si>
  <si>
    <t xml:space="preserve">数量</t>
  </si>
  <si>
    <t xml:space="preserve">単位</t>
  </si>
  <si>
    <r>
      <rPr>
        <b val="true"/>
        <sz val="10"/>
        <rFont val="WenQuanYi Zen Hei"/>
        <family val="2"/>
      </rPr>
      <t xml:space="preserve">単価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</si>
  <si>
    <r>
      <rPr>
        <b val="true"/>
        <sz val="10"/>
        <rFont val="WenQuanYi Zen Hei"/>
        <family val="2"/>
      </rPr>
      <t xml:space="preserve">税率</t>
    </r>
    <r>
      <rPr>
        <b val="true"/>
        <sz val="10"/>
        <rFont val="Yu Gothic"/>
        <family val="0"/>
        <charset val="1"/>
      </rPr>
      <t xml:space="preserve">(%)</t>
    </r>
  </si>
  <si>
    <r>
      <rPr>
        <b val="true"/>
        <sz val="10"/>
        <rFont val="WenQuanYi Zen Hei"/>
        <family val="2"/>
      </rPr>
      <t xml:space="preserve">金額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  <r>
      <rPr>
        <b val="true"/>
        <sz val="10"/>
        <rFont val="WenQuanYi Zen Hei"/>
        <family val="2"/>
      </rPr>
      <t xml:space="preserve">・自動</t>
    </r>
  </si>
  <si>
    <r>
      <rPr>
        <sz val="10"/>
        <rFont val="Yu Gothic"/>
        <family val="0"/>
        <charset val="1"/>
      </rPr>
      <t xml:space="preserve">10%</t>
    </r>
    <r>
      <rPr>
        <sz val="10"/>
        <rFont val="WenQuanYi Zen Hei"/>
        <family val="2"/>
      </rPr>
      <t xml:space="preserve">対象の合計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税抜</t>
    </r>
    <r>
      <rPr>
        <sz val="10"/>
        <rFont val="Yu Gothic"/>
        <family val="0"/>
        <charset val="1"/>
      </rPr>
      <t xml:space="preserve">)</t>
    </r>
  </si>
  <si>
    <r>
      <rPr>
        <sz val="10"/>
        <rFont val="WenQuanYi Zen Hei"/>
        <family val="2"/>
      </rPr>
      <t xml:space="preserve">　消費税</t>
    </r>
    <r>
      <rPr>
        <sz val="10"/>
        <rFont val="Yu Gothic"/>
        <family val="0"/>
        <charset val="1"/>
      </rPr>
      <t xml:space="preserve">(10%)</t>
    </r>
  </si>
  <si>
    <r>
      <rPr>
        <sz val="10"/>
        <rFont val="Yu Gothic"/>
        <family val="0"/>
        <charset val="1"/>
      </rPr>
      <t xml:space="preserve">8%</t>
    </r>
    <r>
      <rPr>
        <sz val="10"/>
        <rFont val="WenQuanYi Zen Hei"/>
        <family val="2"/>
      </rPr>
      <t xml:space="preserve">対象の合計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税抜</t>
    </r>
    <r>
      <rPr>
        <sz val="10"/>
        <rFont val="Yu Gothic"/>
        <family val="0"/>
        <charset val="1"/>
      </rPr>
      <t xml:space="preserve">)</t>
    </r>
  </si>
  <si>
    <r>
      <rPr>
        <sz val="10"/>
        <rFont val="WenQuanYi Zen Hei"/>
        <family val="2"/>
      </rPr>
      <t xml:space="preserve">　消費税</t>
    </r>
    <r>
      <rPr>
        <sz val="10"/>
        <rFont val="Yu Gothic"/>
        <family val="0"/>
        <charset val="1"/>
      </rPr>
      <t xml:space="preserve">(8%)</t>
    </r>
  </si>
  <si>
    <r>
      <rPr>
        <b val="true"/>
        <sz val="10"/>
        <rFont val="WenQuanYi Zen Hei"/>
        <family val="2"/>
      </rPr>
      <t xml:space="preserve">合計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税込</t>
    </r>
    <r>
      <rPr>
        <b val="true"/>
        <sz val="10"/>
        <rFont val="Yu Gothic"/>
        <family val="0"/>
        <charset val="1"/>
      </rPr>
      <t xml:space="preserve">)</t>
    </r>
  </si>
  <si>
    <r>
      <rPr>
        <sz val="10"/>
        <rFont val="WenQuanYi Zen Hei"/>
        <family val="2"/>
      </rPr>
      <t xml:space="preserve">源泉徴収額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引く額</t>
    </r>
    <r>
      <rPr>
        <sz val="10"/>
        <rFont val="Yu Gothic"/>
        <family val="0"/>
        <charset val="1"/>
      </rPr>
      <t xml:space="preserve">)</t>
    </r>
  </si>
  <si>
    <t xml:space="preserve">ご請求額</t>
  </si>
  <si>
    <t xml:space="preserve">備考</t>
  </si>
  <si>
    <t xml:space="preserve">請求書</t>
  </si>
  <si>
    <t xml:space="preserve">下記のとおりご請求申し上げます。</t>
  </si>
  <si>
    <t xml:space="preserve">ご請求金額</t>
  </si>
  <si>
    <t xml:space="preserve">取引年月日</t>
  </si>
  <si>
    <t xml:space="preserve">品目</t>
  </si>
  <si>
    <t xml:space="preserve">税率</t>
  </si>
  <si>
    <r>
      <rPr>
        <b val="true"/>
        <sz val="10"/>
        <rFont val="WenQuanYi Zen Hei"/>
        <family val="2"/>
      </rPr>
      <t xml:space="preserve">金額</t>
    </r>
    <r>
      <rPr>
        <b val="true"/>
        <sz val="10"/>
        <rFont val="Yu Gothic"/>
        <family val="0"/>
        <charset val="1"/>
      </rPr>
      <t xml:space="preserve">(</t>
    </r>
    <r>
      <rPr>
        <b val="true"/>
        <sz val="10"/>
        <rFont val="WenQuanYi Zen Hei"/>
        <family val="2"/>
      </rPr>
      <t xml:space="preserve">円</t>
    </r>
    <r>
      <rPr>
        <b val="true"/>
        <sz val="10"/>
        <rFont val="Yu Gothic"/>
        <family val="0"/>
        <charset val="1"/>
      </rPr>
      <t xml:space="preserve">)</t>
    </r>
  </si>
  <si>
    <t xml:space="preserve">お振込先</t>
  </si>
  <si>
    <t xml:space="preserve">青木 結</t>
  </si>
  <si>
    <r>
      <rPr>
        <sz val="10"/>
        <rFont val="WenQuanYi Zen Hei"/>
        <family val="2"/>
      </rPr>
      <t xml:space="preserve">東京都○○区○○</t>
    </r>
    <r>
      <rPr>
        <sz val="10"/>
        <rFont val="Yu Gothic"/>
        <family val="0"/>
        <charset val="1"/>
      </rPr>
      <t xml:space="preserve">1-2-3(</t>
    </r>
    <r>
      <rPr>
        <sz val="10"/>
        <rFont val="WenQuanYi Zen Hei"/>
        <family val="2"/>
      </rPr>
      <t xml:space="preserve">記入例の架空の住所</t>
    </r>
    <r>
      <rPr>
        <sz val="10"/>
        <rFont val="Yu Gothic"/>
        <family val="0"/>
        <charset val="1"/>
      </rPr>
      <t xml:space="preserve">)</t>
    </r>
  </si>
  <si>
    <t xml:space="preserve">aoki@example.com</t>
  </si>
  <si>
    <t xml:space="preserve">T1234567890123</t>
  </si>
  <si>
    <r>
      <rPr>
        <sz val="10"/>
        <rFont val="WenQuanYi Zen Hei"/>
        <family val="2"/>
      </rPr>
      <t xml:space="preserve">みどり銀行 新宿支店 普通 </t>
    </r>
    <r>
      <rPr>
        <sz val="10"/>
        <rFont val="Yu Gothic"/>
        <family val="0"/>
        <charset val="1"/>
      </rPr>
      <t xml:space="preserve">1234567 </t>
    </r>
    <r>
      <rPr>
        <sz val="10"/>
        <rFont val="WenQuanYi Zen Hei"/>
        <family val="2"/>
      </rPr>
      <t xml:space="preserve">アオキ ユイ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記入例の架空の口座</t>
    </r>
    <r>
      <rPr>
        <sz val="10"/>
        <rFont val="Yu Gothic"/>
        <family val="0"/>
        <charset val="1"/>
      </rPr>
      <t xml:space="preserve">)</t>
    </r>
  </si>
  <si>
    <t xml:space="preserve">あり</t>
  </si>
  <si>
    <t xml:space="preserve">株式会社みどり出版 編集部 山本様</t>
  </si>
  <si>
    <t xml:space="preserve">2026-10-001</t>
  </si>
  <si>
    <r>
      <rPr>
        <sz val="10"/>
        <rFont val="WenQuanYi Zen Hei"/>
        <family val="2"/>
      </rPr>
      <t xml:space="preserve">取材記事の執筆</t>
    </r>
    <r>
      <rPr>
        <sz val="10"/>
        <rFont val="Yu Gothic"/>
        <family val="0"/>
        <charset val="1"/>
      </rPr>
      <t xml:space="preserve">(10</t>
    </r>
    <r>
      <rPr>
        <sz val="10"/>
        <rFont val="WenQuanYi Zen Hei"/>
        <family val="2"/>
      </rPr>
      <t xml:space="preserve">月分</t>
    </r>
    <r>
      <rPr>
        <sz val="10"/>
        <rFont val="Yu Gothic"/>
        <family val="0"/>
        <charset val="1"/>
      </rPr>
      <t xml:space="preserve">)</t>
    </r>
  </si>
  <si>
    <t xml:space="preserve">取材記事の執筆</t>
  </si>
  <si>
    <t xml:space="preserve">字</t>
  </si>
  <si>
    <t xml:space="preserve">写真の選定・手配</t>
  </si>
  <si>
    <t xml:space="preserve">点</t>
  </si>
  <si>
    <t xml:space="preserve">修正対応</t>
  </si>
  <si>
    <t xml:space="preserve">回</t>
  </si>
  <si>
    <t xml:space="preserve">ご不明な点がありましたら、メールでご連絡ください。</t>
  </si>
  <si>
    <t xml:space="preserve">使い方</t>
  </si>
  <si>
    <r>
      <rPr>
        <sz val="10"/>
        <rFont val="WenQuanYi Zen Hei"/>
        <family val="2"/>
      </rPr>
      <t xml:space="preserve">このファイルは、請求書を『開いて埋めるだけ』にする雛形です</t>
    </r>
    <r>
      <rPr>
        <sz val="10"/>
        <rFont val="Yu Gothic"/>
        <family val="0"/>
        <charset val="1"/>
      </rPr>
      <t xml:space="preserve">(Excel</t>
    </r>
    <r>
      <rPr>
        <sz val="10"/>
        <rFont val="WenQuanYi Zen Hei"/>
        <family val="2"/>
      </rPr>
      <t xml:space="preserve">形式の</t>
    </r>
    <r>
      <rPr>
        <sz val="10"/>
        <rFont val="Yu Gothic"/>
        <family val="0"/>
        <charset val="1"/>
      </rPr>
      <t xml:space="preserve">.xlsx</t>
    </r>
    <r>
      <rPr>
        <sz val="10"/>
        <rFont val="WenQuanYi Zen Hei"/>
        <family val="2"/>
      </rPr>
      <t xml:space="preserve">。</t>
    </r>
    <r>
      <rPr>
        <sz val="10"/>
        <rFont val="Yu Gothic"/>
        <family val="0"/>
        <charset val="1"/>
      </rPr>
      <t xml:space="preserve">LibreOffice</t>
    </r>
    <r>
      <rPr>
        <sz val="10"/>
        <rFont val="WenQuanYi Zen Hei"/>
        <family val="2"/>
      </rPr>
      <t xml:space="preserve">で計算を確かめ、計算結果を保存してあります。</t>
    </r>
    <r>
      <rPr>
        <sz val="10"/>
        <rFont val="Yu Gothic"/>
        <family val="0"/>
        <charset val="1"/>
      </rPr>
      <t xml:space="preserve">Google</t>
    </r>
    <r>
      <rPr>
        <sz val="10"/>
        <rFont val="WenQuanYi Zen Hei"/>
        <family val="2"/>
      </rPr>
      <t xml:space="preserve">スプレッドシートでも開いて計算が一致することを確かめました</t>
    </r>
    <r>
      <rPr>
        <sz val="10"/>
        <rFont val="Yu Gothic"/>
        <family val="0"/>
        <charset val="1"/>
      </rPr>
      <t xml:space="preserve">(2026-10-21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188</t>
    </r>
    <r>
      <rPr>
        <sz val="10"/>
        <rFont val="WenQuanYi Zen Hei"/>
        <family val="2"/>
      </rPr>
      <t xml:space="preserve">セル一致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  <r>
      <rPr>
        <sz val="10"/>
        <rFont val="Yu Gothic"/>
        <family val="0"/>
        <charset val="1"/>
      </rPr>
      <t xml:space="preserve">Excel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Numbers</t>
    </r>
    <r>
      <rPr>
        <sz val="10"/>
        <rFont val="WenQuanYi Zen Hei"/>
        <family val="2"/>
      </rPr>
      <t xml:space="preserve">での合計は未確認です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</si>
  <si>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シートは</t>
    </r>
    <r>
      <rPr>
        <sz val="10"/>
        <rFont val="Yu Gothic"/>
        <family val="0"/>
        <charset val="1"/>
      </rPr>
      <t xml:space="preserve">5</t>
    </r>
    <r>
      <rPr>
        <sz val="10"/>
        <rFont val="WenQuanYi Zen Hei"/>
        <family val="2"/>
      </rPr>
      <t xml:space="preserve">枚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『入力』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埋める所</t>
    </r>
    <r>
      <rPr>
        <sz val="10"/>
        <rFont val="Yu Gothic"/>
        <family val="0"/>
        <charset val="1"/>
      </rPr>
      <t xml:space="preserve">)→</t>
    </r>
    <r>
      <rPr>
        <sz val="10"/>
        <rFont val="WenQuanYi Zen Hei"/>
        <family val="2"/>
      </rPr>
      <t xml:space="preserve">『請求書』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取引先に送る所。入力を写すだけで、触らない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。『入力（記入例）』『請求書（記入例）』は見本です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登録番号・住所・口座は架空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</si>
  <si>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色の意味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『入力』シートだけ</t>
    </r>
    <r>
      <rPr>
        <sz val="10"/>
        <rFont val="Yu Gothic"/>
        <family val="0"/>
        <charset val="1"/>
      </rPr>
      <t xml:space="preserve">): </t>
    </r>
    <r>
      <rPr>
        <sz val="10"/>
        <rFont val="WenQuanYi Zen Hei"/>
        <family val="2"/>
      </rPr>
      <t xml:space="preserve">灰色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自分で決める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ふだんは請求先が変わっても同じ。名前・住所・連絡先・登録番号・振込先・消費税の端数の扱い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。端数は出す側が選べる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国税庁</t>
    </r>
    <r>
      <rPr>
        <sz val="10"/>
        <rFont val="Yu Gothic"/>
        <family val="0"/>
        <charset val="1"/>
      </rPr>
      <t xml:space="preserve">Q&amp;A</t>
    </r>
    <r>
      <rPr>
        <sz val="10"/>
        <rFont val="WenQuanYi Zen Hei"/>
        <family val="2"/>
      </rPr>
      <t xml:space="preserve">問</t>
    </r>
    <r>
      <rPr>
        <sz val="10"/>
        <rFont val="Yu Gothic"/>
        <family val="0"/>
        <charset val="1"/>
      </rPr>
      <t xml:space="preserve">57)</t>
    </r>
    <r>
      <rPr>
        <sz val="10"/>
        <rFont val="WenQuanYi Zen Hei"/>
        <family val="2"/>
      </rPr>
      <t xml:space="preserve">ので灰色です。取引先に端数を指定されたときだけ、その取引先用に灰色を書き換えて別名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例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請求書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〇〇社用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で保存して使います。指定が無ければ既定のままです。黄色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請求先・取引ごとに変わる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毎回確かめて書く。消費税を書くか・源泉徴収の有無と対象・宛先・日付・品目・数量・単価・期日・備考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。色なし</t>
    </r>
    <r>
      <rPr>
        <sz val="10"/>
        <rFont val="Yu Gothic"/>
        <family val="0"/>
        <charset val="1"/>
      </rPr>
      <t xml:space="preserve">=</t>
    </r>
    <r>
      <rPr>
        <sz val="10"/>
        <rFont val="WenQuanYi Zen Hei"/>
        <family val="2"/>
      </rPr>
      <t xml:space="preserve">自動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合計・消費税・源泉・請求額。入力しない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</si>
  <si>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使い方</t>
    </r>
    <r>
      <rPr>
        <sz val="10"/>
        <rFont val="Yu Gothic"/>
        <family val="0"/>
        <charset val="1"/>
      </rPr>
      <t xml:space="preserve">: ①</t>
    </r>
    <r>
      <rPr>
        <sz val="10"/>
        <rFont val="WenQuanYi Zen Hei"/>
        <family val="2"/>
      </rPr>
      <t xml:space="preserve">『入力』の灰色を埋める ②『名前を付けて保存』で『請求書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自分用』にする ③毎回それを複製し、黄色を取引先・仕事に合わせて確かめて書き換える ④『請求書』シートの見た目を確かめて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にする。</t>
    </r>
  </si>
  <si>
    <r>
      <rPr>
        <sz val="10"/>
        <rFont val="WenQuanYi Zen Hei"/>
        <family val="2"/>
      </rPr>
      <t xml:space="preserve">金額の決まり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消費税の端数は、請求書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枚につき税率ごとに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回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国税庁</t>
    </r>
    <r>
      <rPr>
        <sz val="10"/>
        <rFont val="Yu Gothic"/>
        <family val="0"/>
        <charset val="1"/>
      </rPr>
      <t xml:space="preserve">Q&amp;A</t>
    </r>
    <r>
      <rPr>
        <sz val="10"/>
        <rFont val="WenQuanYi Zen Hei"/>
        <family val="2"/>
      </rPr>
      <t xml:space="preserve">問</t>
    </r>
    <r>
      <rPr>
        <sz val="10"/>
        <rFont val="Yu Gothic"/>
        <family val="0"/>
        <charset val="1"/>
      </rPr>
      <t xml:space="preserve">57)</t>
    </r>
    <r>
      <rPr>
        <sz val="10"/>
        <rFont val="WenQuanYi Zen Hei"/>
        <family val="2"/>
      </rPr>
      <t xml:space="preserve">。切り捨て・四捨五入・切り上げは灰色の欄で選びます。消費税を書くか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書く／書かない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は黄色で、取引ごとに選びます。明細の金額は数量</t>
    </r>
    <r>
      <rPr>
        <sz val="10"/>
        <rFont val="Yu Gothic"/>
        <family val="0"/>
        <charset val="1"/>
      </rPr>
      <t xml:space="preserve">×</t>
    </r>
    <r>
      <rPr>
        <sz val="10"/>
        <rFont val="WenQuanYi Zen Hei"/>
        <family val="2"/>
      </rPr>
      <t xml:space="preserve">単価を四捨五入します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一式は数量</t>
    </r>
    <r>
      <rPr>
        <sz val="10"/>
        <rFont val="Yu Gothic"/>
        <family val="0"/>
        <charset val="1"/>
      </rPr>
      <t xml:space="preserve">1)</t>
    </r>
    <r>
      <rPr>
        <sz val="10"/>
        <rFont val="WenQuanYi Zen Hei"/>
        <family val="2"/>
      </rPr>
      <t xml:space="preserve">。</t>
    </r>
  </si>
  <si>
    <r>
      <rPr>
        <sz val="10"/>
        <rFont val="WenQuanYi Zen Hei"/>
        <family val="2"/>
      </rPr>
      <t xml:space="preserve">源泉徴収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率の入力欄はありません。『あり』にすると、支払額</t>
    </r>
    <r>
      <rPr>
        <sz val="10"/>
        <rFont val="Yu Gothic"/>
        <family val="0"/>
        <charset val="1"/>
      </rPr>
      <t xml:space="preserve">100</t>
    </r>
    <r>
      <rPr>
        <sz val="10"/>
        <rFont val="WenQuanYi Zen Hei"/>
        <family val="2"/>
      </rPr>
      <t xml:space="preserve">万円以下は</t>
    </r>
    <r>
      <rPr>
        <sz val="10"/>
        <rFont val="Yu Gothic"/>
        <family val="0"/>
        <charset val="1"/>
      </rPr>
      <t xml:space="preserve">10.21%</t>
    </r>
    <r>
      <rPr>
        <sz val="10"/>
        <rFont val="WenQuanYi Zen Hei"/>
        <family val="2"/>
      </rPr>
      <t xml:space="preserve">、超える部分は</t>
    </r>
    <r>
      <rPr>
        <sz val="10"/>
        <rFont val="Yu Gothic"/>
        <family val="0"/>
        <charset val="1"/>
      </rPr>
      <t xml:space="preserve">20.42%((</t>
    </r>
    <r>
      <rPr>
        <sz val="10"/>
        <rFont val="WenQuanYi Zen Hei"/>
        <family val="2"/>
      </rPr>
      <t xml:space="preserve">額</t>
    </r>
    <r>
      <rPr>
        <sz val="10"/>
        <rFont val="Yu Gothic"/>
        <family val="0"/>
        <charset val="1"/>
      </rPr>
      <t xml:space="preserve">-1,000,000)×20.42%+102,100</t>
    </r>
    <r>
      <rPr>
        <sz val="10"/>
        <rFont val="WenQuanYi Zen Hei"/>
        <family val="2"/>
      </rPr>
      <t xml:space="preserve">円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で、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円未満を切り捨てて出します。税抜の報酬だけを対象にできるのは、請求書で報酬と消費税が区分されているときです。『あり』にするかは、源泉を計算して引く取引先に合わせます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言われていなければ出す前に聞きます。この雛形では判断しません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。『あり』にすると振込額が源泉の分だけ減ります。源泉徴収は空で配っています。選んでいないと『入力』シートに赤い字が出ます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『請求書』シートには出ません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</t>
    </r>
  </si>
  <si>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にする</t>
    </r>
    <r>
      <rPr>
        <sz val="10"/>
        <rFont val="Yu Gothic"/>
        <family val="0"/>
        <charset val="1"/>
      </rPr>
      <t xml:space="preserve">: </t>
    </r>
    <r>
      <rPr>
        <sz val="10"/>
        <rFont val="WenQuanYi Zen Hei"/>
        <family val="2"/>
      </rPr>
      <t xml:space="preserve">『請求書』シートだけを</t>
    </r>
    <r>
      <rPr>
        <sz val="10"/>
        <rFont val="Yu Gothic"/>
        <family val="0"/>
        <charset val="1"/>
      </rPr>
      <t xml:space="preserve">A4</t>
    </r>
    <r>
      <rPr>
        <sz val="10"/>
        <rFont val="WenQuanYi Zen Hei"/>
        <family val="2"/>
      </rPr>
      <t xml:space="preserve">・</t>
    </r>
    <r>
      <rPr>
        <sz val="10"/>
        <rFont val="Yu Gothic"/>
        <family val="0"/>
        <charset val="1"/>
      </rPr>
      <t xml:space="preserve">1</t>
    </r>
    <r>
      <rPr>
        <sz val="10"/>
        <rFont val="WenQuanYi Zen Hei"/>
        <family val="2"/>
      </rPr>
      <t xml:space="preserve">ページで『</t>
    </r>
    <r>
      <rPr>
        <sz val="10"/>
        <rFont val="Yu Gothic"/>
        <family val="0"/>
        <charset val="1"/>
      </rPr>
      <t xml:space="preserve">PDF</t>
    </r>
    <r>
      <rPr>
        <sz val="10"/>
        <rFont val="WenQuanYi Zen Hei"/>
        <family val="2"/>
      </rPr>
      <t xml:space="preserve">として保存』します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『入力』『記入例』『使い方』は含めない</t>
    </r>
    <r>
      <rPr>
        <sz val="10"/>
        <rFont val="Yu Gothic"/>
        <family val="0"/>
        <charset val="1"/>
      </rPr>
      <t xml:space="preserve">)</t>
    </r>
    <r>
      <rPr>
        <sz val="10"/>
        <rFont val="WenQuanYi Zen Hei"/>
        <family val="2"/>
      </rPr>
      <t xml:space="preserve">。ファイル名の例</t>
    </r>
    <r>
      <rPr>
        <sz val="10"/>
        <rFont val="Yu Gothic"/>
        <family val="0"/>
        <charset val="1"/>
      </rPr>
      <t xml:space="preserve">: 2026-10_</t>
    </r>
    <r>
      <rPr>
        <sz val="10"/>
        <rFont val="WenQuanYi Zen Hei"/>
        <family val="2"/>
      </rPr>
      <t xml:space="preserve">取引先名</t>
    </r>
    <r>
      <rPr>
        <sz val="10"/>
        <rFont val="Yu Gothic"/>
        <family val="0"/>
        <charset val="1"/>
      </rPr>
      <t xml:space="preserve">_</t>
    </r>
    <r>
      <rPr>
        <sz val="10"/>
        <rFont val="WenQuanYi Zen Hei"/>
        <family val="2"/>
      </rPr>
      <t xml:space="preserve">請求書</t>
    </r>
    <r>
      <rPr>
        <sz val="10"/>
        <rFont val="Yu Gothic"/>
        <family val="0"/>
        <charset val="1"/>
      </rPr>
      <t xml:space="preserve">.pdf</t>
    </r>
  </si>
  <si>
    <r>
      <rPr>
        <sz val="10"/>
        <rFont val="WenQuanYi Zen Hei"/>
        <family val="2"/>
      </rPr>
      <t xml:space="preserve">使いにくい所・足してほしい欄は、受付フォームへ</t>
    </r>
    <r>
      <rPr>
        <sz val="10"/>
        <rFont val="Yu Gothic"/>
        <family val="0"/>
        <charset val="1"/>
      </rPr>
      <t xml:space="preserve">(</t>
    </r>
    <r>
      <rPr>
        <sz val="10"/>
        <rFont val="WenQuanYi Zen Hei"/>
        <family val="2"/>
      </rPr>
      <t xml:space="preserve">ひな形の名前『請求書』を書いてください。お名前・メールアドレスは書かないでください</t>
    </r>
    <r>
      <rPr>
        <sz val="10"/>
        <rFont val="Yu Gothic"/>
        <family val="0"/>
        <charset val="1"/>
      </rPr>
      <t xml:space="preserve">): https://forms.gle/1kB8f8ZB8CLh4GuJ9</t>
    </r>
  </si>
  <si>
    <r>
      <rPr>
        <sz val="10"/>
        <rFont val="WenQuanYi Zen Hei"/>
        <family val="2"/>
      </rPr>
      <t xml:space="preserve">更新日</t>
    </r>
    <r>
      <rPr>
        <sz val="10"/>
        <rFont val="Yu Gothic"/>
        <family val="0"/>
        <charset val="1"/>
      </rPr>
      <t xml:space="preserve">: 2026-10-24</t>
    </r>
    <r>
      <rPr>
        <sz val="10"/>
        <rFont val="WenQuanYi Zen Hei"/>
        <family val="2"/>
      </rPr>
      <t xml:space="preserve">。</t>
    </r>
    <r>
      <rPr>
        <sz val="10"/>
        <rFont val="Yu Gothic"/>
        <family val="0"/>
        <charset val="1"/>
      </rPr>
      <t xml:space="preserve">AI</t>
    </r>
    <r>
      <rPr>
        <sz val="10"/>
        <rFont val="WenQuanYi Zen Hei"/>
        <family val="2"/>
      </rPr>
      <t xml:space="preserve">に品目の下書きを聞かせる依頼文・出す前に確かめる</t>
    </r>
    <r>
      <rPr>
        <sz val="10"/>
        <rFont val="Yu Gothic"/>
        <family val="0"/>
        <charset val="1"/>
      </rPr>
      <t xml:space="preserve">3</t>
    </r>
    <r>
      <rPr>
        <sz val="10"/>
        <rFont val="WenQuanYi Zen Hei"/>
        <family val="2"/>
      </rPr>
      <t xml:space="preserve">点・出典は記事に。 </t>
    </r>
    <r>
      <rPr>
        <sz val="10"/>
        <rFont val="Yu Gothic"/>
        <family val="0"/>
        <charset val="1"/>
      </rPr>
      <t xml:space="preserve">https://ai-worklabo.com/blog/freelance-invoice-template/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</si>
</sst>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年m\月d\日"/>
    <numFmt numFmtId="166" formatCode="#,##0"/>
    <numFmt numFmtId="167" formatCode="General"/>
    <numFmt numFmtId="168" formatCode="\¥#,##0\-"/>
    <numFmt numFmtId="169" formatCode="#,##0.##"/>
    <numFmt numFmtId="170" formatCode="0\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WenQuanYi Zen Hei"/>
      <family val="2"/>
    </font>
    <font>
      <b val="true"/>
      <sz val="13"/>
      <name val="Yu Gothic"/>
      <family val="0"/>
      <charset val="1"/>
    </font>
    <font>
      <sz val="9"/>
      <color rgb="FF666666"/>
      <name val="WenQuanYi Zen Hei"/>
      <family val="2"/>
    </font>
    <font>
      <sz val="9"/>
      <color rgb="FF666666"/>
      <name val="Yu Gothic"/>
      <family val="0"/>
      <charset val="1"/>
    </font>
    <font>
      <b val="true"/>
      <sz val="10"/>
      <name val="WenQuanYi Zen Hei"/>
      <family val="2"/>
    </font>
    <font>
      <b val="true"/>
      <sz val="10"/>
      <name val="Yu Gothic"/>
      <family val="0"/>
      <charset val="1"/>
    </font>
    <font>
      <sz val="10"/>
      <name val="Yu Gothic"/>
      <family val="0"/>
      <charset val="1"/>
    </font>
    <font>
      <sz val="10"/>
      <name val="WenQuanYi Zen Hei"/>
      <family val="2"/>
    </font>
    <font>
      <sz val="9"/>
      <color rgb="FFC00000"/>
      <name val="Yu Gothic"/>
      <family val="0"/>
      <charset val="1"/>
    </font>
    <font>
      <b val="true"/>
      <sz val="20"/>
      <name val="WenQuanYi Zen Hei"/>
      <family val="2"/>
    </font>
    <font>
      <b val="true"/>
      <sz val="12"/>
      <name val="Yu Gothic"/>
      <family val="0"/>
      <charset val="1"/>
    </font>
    <font>
      <b val="true"/>
      <sz val="11"/>
      <name val="Yu Gothic"/>
      <family val="0"/>
      <charset val="1"/>
    </font>
    <font>
      <sz val="9"/>
      <name val="Yu Gothic"/>
      <family val="0"/>
      <charset val="1"/>
    </font>
    <font>
      <b val="true"/>
      <sz val="12"/>
      <name val="WenQuanYi Zen Hei"/>
      <family val="2"/>
    </font>
    <font>
      <b val="true"/>
      <sz val="18"/>
      <name val="Yu Gothic"/>
      <family val="0"/>
      <charset val="1"/>
    </font>
    <font>
      <b val="true"/>
      <sz val="14"/>
      <name val="WenQuanYi Zen Hei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DDEBF7"/>
      </patternFill>
    </fill>
    <fill>
      <patternFill patternType="solid">
        <fgColor rgb="FFFFF2CC"/>
        <bgColor rgb="FFE7E6E6"/>
      </patternFill>
    </fill>
    <fill>
      <patternFill patternType="solid">
        <fgColor rgb="FFDDEBF7"/>
        <bgColor rgb="FFE7E6E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/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/>
      <right/>
      <top/>
      <bottom style="thin">
        <color rgb="FF888888"/>
      </bottom>
      <diagonal/>
    </border>
    <border diagonalUp="false" diagonalDown="false">
      <left style="thin">
        <color rgb="FF888888"/>
      </left>
      <right/>
      <top style="thin">
        <color rgb="FF888888"/>
      </top>
      <bottom style="thin">
        <color rgb="FF888888"/>
      </bottom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9999"/>
        </patternFill>
      </fill>
    </dxf>
  </dxfs>
  <colors>
    <indexedColors>
      <rgbColor rgb="FF000000"/>
      <rgbColor rgb="FFE7E6E6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15"/>
  </cols>
  <sheetData>
    <row r="1" customFormat="false" ht="17.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5.5" hidden="false" customHeight="true" outlineLevel="0" collapsed="false">
      <c r="A3" s="2" t="s">
        <v>2</v>
      </c>
      <c r="B3" s="2"/>
      <c r="C3" s="2"/>
      <c r="D3" s="2"/>
      <c r="E3" s="2"/>
      <c r="F3" s="2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  <c r="F4" s="3"/>
    </row>
    <row r="5" customFormat="false" ht="15" hidden="false" customHeight="false" outlineLevel="0" collapsed="false">
      <c r="A5" s="4" t="s">
        <v>4</v>
      </c>
      <c r="B5" s="5"/>
      <c r="C5" s="5"/>
      <c r="D5" s="5"/>
      <c r="E5" s="5"/>
      <c r="F5" s="5"/>
    </row>
    <row r="6" customFormat="false" ht="15" hidden="false" customHeight="false" outlineLevel="0" collapsed="false">
      <c r="A6" s="4" t="s">
        <v>5</v>
      </c>
      <c r="B6" s="5"/>
      <c r="C6" s="5"/>
      <c r="D6" s="5"/>
      <c r="E6" s="5"/>
      <c r="F6" s="5"/>
    </row>
    <row r="7" customFormat="false" ht="15" hidden="false" customHeight="false" outlineLevel="0" collapsed="false">
      <c r="A7" s="4" t="s">
        <v>6</v>
      </c>
      <c r="B7" s="5"/>
      <c r="C7" s="5"/>
      <c r="D7" s="5"/>
      <c r="E7" s="5"/>
      <c r="F7" s="5"/>
    </row>
    <row r="8" customFormat="false" ht="30" hidden="false" customHeight="true" outlineLevel="0" collapsed="false">
      <c r="A8" s="4" t="s">
        <v>7</v>
      </c>
      <c r="B8" s="5"/>
      <c r="C8" s="5"/>
      <c r="D8" s="5"/>
      <c r="E8" s="5"/>
      <c r="F8" s="5"/>
    </row>
    <row r="9" customFormat="false" ht="30" hidden="false" customHeight="true" outlineLevel="0" collapsed="false">
      <c r="A9" s="4" t="s">
        <v>8</v>
      </c>
      <c r="B9" s="5"/>
      <c r="C9" s="5"/>
      <c r="D9" s="5"/>
      <c r="E9" s="5"/>
      <c r="F9" s="5"/>
    </row>
    <row r="10" customFormat="false" ht="72" hidden="false" customHeight="true" outlineLevel="0" collapsed="false">
      <c r="A10" s="4" t="s">
        <v>9</v>
      </c>
      <c r="B10" s="6" t="s">
        <v>10</v>
      </c>
      <c r="C10" s="6"/>
      <c r="D10" s="6"/>
      <c r="E10" s="6"/>
      <c r="F10" s="6"/>
    </row>
    <row r="11" customFormat="false" ht="15" hidden="false" customHeight="true" outlineLevel="0" collapsed="false">
      <c r="A11" s="7" t="s">
        <v>11</v>
      </c>
      <c r="B11" s="7"/>
      <c r="C11" s="7"/>
      <c r="D11" s="7"/>
      <c r="E11" s="7"/>
      <c r="F11" s="7"/>
    </row>
    <row r="12" customFormat="false" ht="39.55" hidden="false" customHeight="true" outlineLevel="0" collapsed="false">
      <c r="A12" s="4" t="s">
        <v>12</v>
      </c>
      <c r="B12" s="8" t="s">
        <v>13</v>
      </c>
      <c r="C12" s="8"/>
      <c r="D12" s="8"/>
      <c r="E12" s="8"/>
      <c r="F12" s="8"/>
    </row>
    <row r="13" customFormat="false" ht="72" hidden="false" customHeight="true" outlineLevel="0" collapsed="false">
      <c r="A13" s="4" t="s">
        <v>14</v>
      </c>
      <c r="B13" s="9"/>
      <c r="C13" s="9"/>
      <c r="D13" s="9"/>
      <c r="E13" s="9"/>
      <c r="F13" s="9"/>
    </row>
    <row r="14" customFormat="false" ht="72" hidden="false" customHeight="true" outlineLevel="0" collapsed="false">
      <c r="A14" s="4" t="s">
        <v>15</v>
      </c>
      <c r="B14" s="8" t="s">
        <v>16</v>
      </c>
      <c r="C14" s="8"/>
      <c r="D14" s="8"/>
      <c r="E14" s="8"/>
      <c r="F14" s="8"/>
    </row>
    <row r="15" customFormat="false" ht="30" hidden="false" customHeight="true" outlineLevel="0" collapsed="false">
      <c r="A15" s="4" t="s">
        <v>17</v>
      </c>
      <c r="B15" s="9"/>
      <c r="C15" s="9"/>
      <c r="D15" s="9"/>
      <c r="E15" s="9"/>
      <c r="F15" s="9"/>
    </row>
    <row r="16" customFormat="false" ht="15" hidden="false" customHeight="false" outlineLevel="0" collapsed="false">
      <c r="A16" s="4" t="s">
        <v>18</v>
      </c>
      <c r="B16" s="9"/>
      <c r="C16" s="9"/>
      <c r="D16" s="9"/>
      <c r="E16" s="9"/>
      <c r="F16" s="9"/>
    </row>
    <row r="17" customFormat="false" ht="15" hidden="false" customHeight="false" outlineLevel="0" collapsed="false">
      <c r="A17" s="4" t="s">
        <v>19</v>
      </c>
      <c r="B17" s="10"/>
      <c r="C17" s="10"/>
      <c r="D17" s="10"/>
      <c r="E17" s="10"/>
      <c r="F17" s="10"/>
    </row>
    <row r="18" customFormat="false" ht="26.1" hidden="false" customHeight="false" outlineLevel="0" collapsed="false">
      <c r="A18" s="4" t="s">
        <v>20</v>
      </c>
      <c r="B18" s="10"/>
      <c r="C18" s="10"/>
      <c r="D18" s="10"/>
      <c r="E18" s="10"/>
      <c r="F18" s="10"/>
    </row>
    <row r="19" customFormat="false" ht="15" hidden="false" customHeight="false" outlineLevel="0" collapsed="false">
      <c r="A19" s="4" t="s">
        <v>21</v>
      </c>
      <c r="B19" s="9"/>
      <c r="C19" s="9"/>
      <c r="D19" s="9"/>
      <c r="E19" s="9"/>
      <c r="F19" s="9"/>
    </row>
    <row r="20" customFormat="false" ht="15" hidden="false" customHeight="true" outlineLevel="0" collapsed="false">
      <c r="A20" s="4" t="s">
        <v>22</v>
      </c>
      <c r="B20" s="8" t="s">
        <v>23</v>
      </c>
      <c r="C20" s="8"/>
      <c r="D20" s="8"/>
      <c r="E20" s="8"/>
      <c r="F20" s="8"/>
    </row>
    <row r="21" customFormat="false" ht="15" hidden="false" customHeight="false" outlineLevel="0" collapsed="false">
      <c r="A21" s="4" t="s">
        <v>24</v>
      </c>
      <c r="B21" s="10"/>
      <c r="C21" s="10"/>
      <c r="D21" s="10"/>
      <c r="E21" s="10"/>
      <c r="F21" s="10"/>
    </row>
    <row r="22" customFormat="false" ht="27.75" hidden="false" customHeight="true" outlineLevel="0" collapsed="false">
      <c r="A22" s="11" t="s">
        <v>25</v>
      </c>
      <c r="B22" s="11" t="s">
        <v>26</v>
      </c>
      <c r="C22" s="11" t="s">
        <v>27</v>
      </c>
      <c r="D22" s="11" t="s">
        <v>28</v>
      </c>
      <c r="E22" s="11" t="s">
        <v>29</v>
      </c>
      <c r="F22" s="12" t="s">
        <v>30</v>
      </c>
    </row>
    <row r="23" customFormat="false" ht="15" hidden="false" customHeight="false" outlineLevel="0" collapsed="false">
      <c r="A23" s="13"/>
      <c r="B23" s="14"/>
      <c r="C23" s="14"/>
      <c r="D23" s="13"/>
      <c r="E23" s="14"/>
      <c r="F23" s="15" t="str">
        <f aca="false">IF(OR(B23="",D23=""),"",ROUNDDOWN(B23*D23+0.5,0))</f>
        <v/>
      </c>
    </row>
    <row r="24" customFormat="false" ht="15" hidden="false" customHeight="false" outlineLevel="0" collapsed="false">
      <c r="A24" s="13"/>
      <c r="B24" s="14"/>
      <c r="C24" s="14"/>
      <c r="D24" s="13"/>
      <c r="E24" s="14"/>
      <c r="F24" s="15" t="str">
        <f aca="false">IF(OR(B24="",D24=""),"",ROUNDDOWN(B24*D24+0.5,0))</f>
        <v/>
      </c>
    </row>
    <row r="25" customFormat="false" ht="15" hidden="false" customHeight="false" outlineLevel="0" collapsed="false">
      <c r="A25" s="13"/>
      <c r="B25" s="14"/>
      <c r="C25" s="14"/>
      <c r="D25" s="13"/>
      <c r="E25" s="14"/>
      <c r="F25" s="15" t="str">
        <f aca="false">IF(OR(B25="",D25=""),"",ROUNDDOWN(B25*D25+0.5,0))</f>
        <v/>
      </c>
    </row>
    <row r="26" customFormat="false" ht="15" hidden="false" customHeight="false" outlineLevel="0" collapsed="false">
      <c r="A26" s="13"/>
      <c r="B26" s="14"/>
      <c r="C26" s="14"/>
      <c r="D26" s="13"/>
      <c r="E26" s="14"/>
      <c r="F26" s="15" t="str">
        <f aca="false">IF(OR(B26="",D26=""),"",ROUNDDOWN(B26*D26+0.5,0))</f>
        <v/>
      </c>
    </row>
    <row r="27" customFormat="false" ht="15" hidden="false" customHeight="false" outlineLevel="0" collapsed="false">
      <c r="A27" s="13"/>
      <c r="B27" s="14"/>
      <c r="C27" s="14"/>
      <c r="D27" s="13"/>
      <c r="E27" s="14"/>
      <c r="F27" s="15" t="str">
        <f aca="false">IF(OR(B27="",D27=""),"",ROUNDDOWN(B27*D27+0.5,0))</f>
        <v/>
      </c>
    </row>
    <row r="28" customFormat="false" ht="15" hidden="false" customHeight="false" outlineLevel="0" collapsed="false">
      <c r="A28" s="13"/>
      <c r="B28" s="14"/>
      <c r="C28" s="14"/>
      <c r="D28" s="13"/>
      <c r="E28" s="14"/>
      <c r="F28" s="15" t="str">
        <f aca="false">IF(OR(B28="",D28=""),"",ROUNDDOWN(B28*D28+0.5,0))</f>
        <v/>
      </c>
    </row>
    <row r="29" customFormat="false" ht="15" hidden="false" customHeight="false" outlineLevel="0" collapsed="false">
      <c r="A29" s="13"/>
      <c r="B29" s="14"/>
      <c r="C29" s="14"/>
      <c r="D29" s="13"/>
      <c r="E29" s="14"/>
      <c r="F29" s="15" t="str">
        <f aca="false">IF(OR(B29="",D29=""),"",ROUNDDOWN(B29*D29+0.5,0))</f>
        <v/>
      </c>
    </row>
    <row r="30" customFormat="false" ht="15" hidden="false" customHeight="false" outlineLevel="0" collapsed="false">
      <c r="A30" s="13"/>
      <c r="B30" s="14"/>
      <c r="C30" s="14"/>
      <c r="D30" s="13"/>
      <c r="E30" s="14"/>
      <c r="F30" s="15" t="str">
        <f aca="false">IF(OR(B30="",D30=""),"",ROUNDDOWN(B30*D30+0.5,0))</f>
        <v/>
      </c>
    </row>
    <row r="31" customFormat="false" ht="15" hidden="false" customHeight="false" outlineLevel="0" collapsed="false">
      <c r="A31" s="13"/>
      <c r="B31" s="14"/>
      <c r="C31" s="14"/>
      <c r="D31" s="13"/>
      <c r="E31" s="14"/>
      <c r="F31" s="15" t="str">
        <f aca="false">IF(OR(B31="",D31=""),"",ROUNDDOWN(B31*D31+0.5,0))</f>
        <v/>
      </c>
    </row>
    <row r="32" customFormat="false" ht="15" hidden="false" customHeight="false" outlineLevel="0" collapsed="false">
      <c r="A32" s="13"/>
      <c r="B32" s="14"/>
      <c r="C32" s="14"/>
      <c r="D32" s="13"/>
      <c r="E32" s="14"/>
      <c r="F32" s="15" t="str">
        <f aca="false">IF(OR(B32="",D32=""),"",ROUNDDOWN(B32*D32+0.5,0))</f>
        <v/>
      </c>
    </row>
    <row r="33" customFormat="false" ht="15" hidden="false" customHeight="false" outlineLevel="0" collapsed="false">
      <c r="A33" s="16" t="s">
        <v>31</v>
      </c>
      <c r="B33" s="16"/>
      <c r="C33" s="16"/>
      <c r="D33" s="16"/>
      <c r="E33" s="16"/>
      <c r="F33" s="15" t="str">
        <f aca="false">IF(OR(NOT($B$12="書く"),SUMIF($E$23:$E$32,10,$F$23:$F$32)=0),"",IF($B$20="税込",SUMIF($E$23:$E$32,10,$F$23:$F$32)-F34,SUMIF($E$23:$E$32,10,$F$23:$F$32)))</f>
        <v/>
      </c>
    </row>
    <row r="34" customFormat="false" ht="15" hidden="false" customHeight="false" outlineLevel="0" collapsed="false">
      <c r="A34" s="17" t="s">
        <v>32</v>
      </c>
      <c r="B34" s="17"/>
      <c r="C34" s="17"/>
      <c r="D34" s="17"/>
      <c r="E34" s="17"/>
      <c r="F34" s="15" t="str">
        <f aca="false">IF(OR(NOT($B$12="書く"),SUMIF($E$23:$E$32,10,$F$23:$F$32)=0),"",IF($B$20="税込",IF($B$10="切り捨て",ROUNDDOWN(SUMIF($E$23:$E$32,10,$F$23:$F$32)*10/110,0),IF($B$10="切り上げ",ROUNDDOWN(SUMIF($E$23:$E$32,10,$F$23:$F$32)*10/110,0)+IF((SUMIF($E$23:$E$32,10,$F$23:$F$32)*10/110)&gt;ROUNDDOWN(SUMIF($E$23:$E$32,10,$F$23:$F$32)*10/110,0),1,0),ROUNDDOWN((SUMIF($E$23:$E$32,10,$F$23:$F$32)*10/110)+0.5,0))),IF($B$10="切り捨て",ROUNDDOWN(SUMIF($E$23:$E$32,10,$F$23:$F$32)*10/100,0),IF($B$10="切り上げ",ROUNDDOWN(SUMIF($E$23:$E$32,10,$F$23:$F$32)*10/100,0)+IF((SUMIF($E$23:$E$32,10,$F$23:$F$32)*10/100)&gt;ROUNDDOWN(SUMIF($E$23:$E$32,10,$F$23:$F$32)*10/100,0),1,0),ROUNDDOWN((SUMIF($E$23:$E$32,10,$F$23:$F$32)*10/100)+0.5,0)))))</f>
        <v/>
      </c>
    </row>
    <row r="35" customFormat="false" ht="15" hidden="false" customHeight="false" outlineLevel="0" collapsed="false">
      <c r="A35" s="16" t="s">
        <v>33</v>
      </c>
      <c r="B35" s="16"/>
      <c r="C35" s="16"/>
      <c r="D35" s="16"/>
      <c r="E35" s="16"/>
      <c r="F35" s="15" t="str">
        <f aca="false">IF(OR(NOT($B$12="書く"),SUMIF($E$23:$E$32,8,$F$23:$F$32)=0),"",IF($B$20="税込",SUMIF($E$23:$E$32,8,$F$23:$F$32)-F36,SUMIF($E$23:$E$32,8,$F$23:$F$32)))</f>
        <v/>
      </c>
    </row>
    <row r="36" customFormat="false" ht="15" hidden="false" customHeight="false" outlineLevel="0" collapsed="false">
      <c r="A36" s="17" t="s">
        <v>34</v>
      </c>
      <c r="B36" s="17"/>
      <c r="C36" s="17"/>
      <c r="D36" s="17"/>
      <c r="E36" s="17"/>
      <c r="F36" s="15" t="str">
        <f aca="false">IF(OR(NOT($B$12="書く"),SUMIF($E$23:$E$32,8,$F$23:$F$32)=0),"",IF($B$20="税込",IF($B$10="切り捨て",ROUNDDOWN(SUMIF($E$23:$E$32,8,$F$23:$F$32)*8/108,0),IF($B$10="切り上げ",ROUNDDOWN(SUMIF($E$23:$E$32,8,$F$23:$F$32)*8/108,0)+IF((SUMIF($E$23:$E$32,8,$F$23:$F$32)*8/108)&gt;ROUNDDOWN(SUMIF($E$23:$E$32,8,$F$23:$F$32)*8/108,0),1,0),ROUNDDOWN((SUMIF($E$23:$E$32,8,$F$23:$F$32)*8/108)+0.5,0))),IF($B$10="切り捨て",ROUNDDOWN(SUMIF($E$23:$E$32,8,$F$23:$F$32)*8/100,0),IF($B$10="切り上げ",ROUNDDOWN(SUMIF($E$23:$E$32,8,$F$23:$F$32)*8/100,0)+IF((SUMIF($E$23:$E$32,8,$F$23:$F$32)*8/100)&gt;ROUNDDOWN(SUMIF($E$23:$E$32,8,$F$23:$F$32)*8/100,0),1,0),ROUNDDOWN((SUMIF($E$23:$E$32,8,$F$23:$F$32)*8/100)+0.5,0)))))</f>
        <v/>
      </c>
    </row>
    <row r="37" customFormat="false" ht="15" hidden="false" customHeight="false" outlineLevel="0" collapsed="false">
      <c r="A37" s="18" t="s">
        <v>35</v>
      </c>
      <c r="B37" s="18"/>
      <c r="C37" s="18"/>
      <c r="D37" s="18"/>
      <c r="E37" s="18"/>
      <c r="F37" s="19" t="n">
        <f aca="false">IF($B$12="書く",SUM(F33:F36),SUM($F$23:$F$32))</f>
        <v>0</v>
      </c>
    </row>
    <row r="38" customFormat="false" ht="15" hidden="false" customHeight="false" outlineLevel="0" collapsed="false">
      <c r="A38" s="17" t="s">
        <v>36</v>
      </c>
      <c r="B38" s="17"/>
      <c r="C38" s="17"/>
      <c r="D38" s="17"/>
      <c r="E38" s="17"/>
      <c r="F38" s="15" t="str">
        <f aca="false">IF($B$13="あり",ROUNDDOWN(IF(IF($B$14="消費税を含む全体",F37,IF($B$12="書く",SUM(F33,F35),F37))&lt;=1000000,IF($B$14="消費税を含む全体",F37,IF($B$12="書く",SUM(F33,F35),F37))*1021/10000,(IF($B$14="消費税を含む全体",F37,IF($B$12="書く",SUM(F33,F35),F37))-1000000)*2042/10000+102100),0),"")</f>
        <v/>
      </c>
    </row>
    <row r="39" customFormat="false" ht="15" hidden="false" customHeight="false" outlineLevel="0" collapsed="false">
      <c r="A39" s="18" t="s">
        <v>37</v>
      </c>
      <c r="B39" s="18"/>
      <c r="C39" s="18"/>
      <c r="D39" s="18"/>
      <c r="E39" s="18"/>
      <c r="F39" s="20" t="n">
        <f aca="false">F37-SUM(F38)</f>
        <v>0</v>
      </c>
    </row>
    <row r="40" customFormat="false" ht="36" hidden="false" customHeight="true" outlineLevel="0" collapsed="false">
      <c r="A40" s="4" t="s">
        <v>38</v>
      </c>
      <c r="B40" s="13"/>
      <c r="C40" s="13"/>
      <c r="D40" s="13"/>
      <c r="E40" s="13"/>
      <c r="F40" s="13"/>
    </row>
    <row r="41" customFormat="false" ht="15" hidden="false" customHeight="false" outlineLevel="0" collapsed="false">
      <c r="A41" s="21" t="str">
        <f aca="false">IF(SUM($F$23:$F$32)&lt;&gt;SUMIF($E$23:$E$32,10,$F$23:$F$32)+SUMIF($E$23:$E$32,8,$F$23:$F$32),"税率の欄が空か、10・8以外の行があります。 ","")&amp;IF(AND($B$17&lt;&gt;"",$B$21&lt;&gt;"",$B$21&lt;$B$17),"支払期日が請求日より前です。","")&amp;IF(AND($B$13="あり",$B$14=""),"源泉が『あり』ですが対象が空です。ご請求額が満額のままです。","")&amp;IF(AND($B$13="",SUM($F$23:$F$32)&gt;0),"源泉徴収の『なし／あり』を選んでください(取引先に確かめる)。","")</f>
        <v/>
      </c>
      <c r="B41" s="21"/>
      <c r="C41" s="21"/>
      <c r="D41" s="21"/>
      <c r="E41" s="21"/>
      <c r="F41" s="21"/>
    </row>
  </sheetData>
  <mergeCells count="30">
    <mergeCell ref="A1:F1"/>
    <mergeCell ref="A2:F2"/>
    <mergeCell ref="A3:F3"/>
    <mergeCell ref="A4:F4"/>
    <mergeCell ref="B5:F5"/>
    <mergeCell ref="B6:F6"/>
    <mergeCell ref="B7:F7"/>
    <mergeCell ref="B8:F8"/>
    <mergeCell ref="B9:F9"/>
    <mergeCell ref="B10:F10"/>
    <mergeCell ref="A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A33:E33"/>
    <mergeCell ref="A34:E34"/>
    <mergeCell ref="A35:E35"/>
    <mergeCell ref="A36:E36"/>
    <mergeCell ref="A37:E37"/>
    <mergeCell ref="A38:E38"/>
    <mergeCell ref="A39:E39"/>
    <mergeCell ref="B40:F40"/>
    <mergeCell ref="A41:F41"/>
  </mergeCells>
  <conditionalFormatting sqref="B14">
    <cfRule type="expression" priority="2" aboveAverage="0" equalAverage="0" bottom="0" percent="0" rank="0" text="" dxfId="0">
      <formula>AND($B$13="あり",$B$14="")</formula>
    </cfRule>
  </conditionalFormatting>
  <conditionalFormatting sqref="B13">
    <cfRule type="expression" priority="3" aboveAverage="0" equalAverage="0" bottom="0" percent="0" rank="0" text="" dxfId="0">
      <formula>AND($B$13="",SUM($F$23:$F$32)&gt;0)</formula>
    </cfRule>
  </conditionalFormatting>
  <dataValidations count="6">
    <dataValidation allowBlank="true" errorStyle="stop" operator="between" showDropDown="false" showErrorMessage="false" showInputMessage="false" sqref="B10" type="list">
      <formula1>"切り捨て,四捨五入,切り上げ"</formula1>
      <formula2>0</formula2>
    </dataValidation>
    <dataValidation allowBlank="true" errorStyle="stop" operator="between" showDropDown="false" showErrorMessage="false" showInputMessage="false" sqref="B12" type="list">
      <formula1>"書く,書かない"</formula1>
      <formula2>0</formula2>
    </dataValidation>
    <dataValidation allowBlank="true" errorStyle="stop" operator="between" showDropDown="false" showErrorMessage="false" showInputMessage="false" sqref="B13" type="list">
      <formula1>"なし,あり"</formula1>
      <formula2>0</formula2>
    </dataValidation>
    <dataValidation allowBlank="true" errorStyle="stop" operator="between" showDropDown="false" showErrorMessage="false" showInputMessage="false" sqref="B14" type="list">
      <formula1>"税抜の報酬,消費税を含む全体"</formula1>
      <formula2>0</formula2>
    </dataValidation>
    <dataValidation allowBlank="true" errorStyle="stop" operator="between" showDropDown="false" showErrorMessage="false" showInputMessage="false" sqref="B20" type="list">
      <formula1>"税抜,税込"</formula1>
      <formula2>0</formula2>
    </dataValidation>
    <dataValidation allowBlank="true" errorStyle="stop" operator="between" showDropDown="false" showErrorMessage="false" showInputMessage="false" sqref="E23:E32" type="list">
      <formula1>"10,8"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8"/>
    <col collapsed="false" customWidth="true" hidden="false" outlineLevel="0" max="3" min="3" style="0" width="6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4"/>
  </cols>
  <sheetData>
    <row r="1" customFormat="false" ht="33.75" hidden="false" customHeight="true" outlineLevel="0" collapsed="false">
      <c r="A1" s="22" t="s">
        <v>39</v>
      </c>
      <c r="B1" s="22"/>
      <c r="C1" s="22"/>
      <c r="D1" s="22"/>
      <c r="E1" s="22"/>
      <c r="F1" s="22"/>
    </row>
    <row r="2" customFormat="false" ht="15" hidden="false" customHeight="false" outlineLevel="0" collapsed="false">
      <c r="D2" s="23" t="s">
        <v>19</v>
      </c>
      <c r="E2" s="24" t="str">
        <f aca="false">IF(入力!$B$17="","",入力!$B$17)</f>
        <v/>
      </c>
      <c r="F2" s="24"/>
    </row>
    <row r="3" customFormat="false" ht="15" hidden="false" customHeight="false" outlineLevel="0" collapsed="false">
      <c r="D3" s="23" t="s">
        <v>18</v>
      </c>
      <c r="E3" s="25" t="str">
        <f aca="false">IF(入力!$B$16="","",入力!$B$16)</f>
        <v/>
      </c>
      <c r="F3" s="25"/>
    </row>
    <row r="5" customFormat="false" ht="33.75" hidden="false" customHeight="true" outlineLevel="0" collapsed="false">
      <c r="A5" s="26" t="str">
        <f aca="false">IF(入力!$B$15="","",入力!$B$15)</f>
        <v/>
      </c>
      <c r="B5" s="26"/>
      <c r="C5" s="26"/>
      <c r="D5" s="27" t="str">
        <f aca="false">IF(入力!$B$5="","",入力!$B$5)</f>
        <v/>
      </c>
      <c r="E5" s="27"/>
      <c r="F5" s="27"/>
    </row>
    <row r="6" customFormat="false" ht="30" hidden="false" customHeight="true" outlineLevel="0" collapsed="false">
      <c r="D6" s="28" t="str">
        <f aca="false">IF(入力!$B$6="","",入力!$B$6)</f>
        <v/>
      </c>
      <c r="E6" s="28"/>
      <c r="F6" s="28"/>
    </row>
    <row r="7" customFormat="false" ht="15" hidden="false" customHeight="true" outlineLevel="0" collapsed="false">
      <c r="A7" s="29" t="s">
        <v>40</v>
      </c>
      <c r="B7" s="29"/>
      <c r="C7" s="29"/>
      <c r="D7" s="28" t="str">
        <f aca="false">IF(入力!$B$7="","",入力!$B$7)</f>
        <v/>
      </c>
      <c r="E7" s="28"/>
      <c r="F7" s="28"/>
    </row>
    <row r="8" customFormat="false" ht="15" hidden="false" customHeight="false" outlineLevel="0" collapsed="false">
      <c r="D8" s="28" t="str">
        <f aca="false">IF(入力!$B$8="","","登録番号 "&amp;入力!$B$8)</f>
        <v/>
      </c>
      <c r="E8" s="28"/>
      <c r="F8" s="28"/>
    </row>
    <row r="10" customFormat="false" ht="36" hidden="false" customHeight="true" outlineLevel="0" collapsed="false">
      <c r="A10" s="30" t="s">
        <v>41</v>
      </c>
      <c r="B10" s="30"/>
      <c r="C10" s="31" t="str">
        <f aca="false">IF(入力!$F$37=0,"",入力!$F$39)</f>
        <v/>
      </c>
      <c r="D10" s="31"/>
      <c r="E10" s="31"/>
      <c r="F10" s="31"/>
    </row>
    <row r="12" customFormat="false" ht="15" hidden="false" customHeight="false" outlineLevel="0" collapsed="false">
      <c r="A12" s="32" t="s">
        <v>21</v>
      </c>
      <c r="B12" s="33" t="str">
        <f aca="false">IF(入力!$B$19="","",入力!$B$19)</f>
        <v/>
      </c>
      <c r="C12" s="33"/>
      <c r="D12" s="33"/>
      <c r="E12" s="33"/>
      <c r="F12" s="33"/>
    </row>
    <row r="13" customFormat="false" ht="15" hidden="false" customHeight="false" outlineLevel="0" collapsed="false">
      <c r="A13" s="32" t="s">
        <v>42</v>
      </c>
      <c r="B13" s="34" t="str">
        <f aca="false">IF(入力!$B$18="","",入力!$B$18)</f>
        <v/>
      </c>
      <c r="C13" s="34"/>
      <c r="D13" s="34"/>
      <c r="E13" s="34"/>
      <c r="F13" s="34"/>
    </row>
    <row r="14" customFormat="false" ht="15" hidden="false" customHeight="false" outlineLevel="0" collapsed="false">
      <c r="A14" s="32" t="s">
        <v>24</v>
      </c>
      <c r="B14" s="34" t="str">
        <f aca="false">IF(入力!$B$21="","",入力!$B$21)</f>
        <v/>
      </c>
      <c r="C14" s="34"/>
      <c r="D14" s="34"/>
      <c r="E14" s="34"/>
      <c r="F14" s="34"/>
    </row>
    <row r="16" customFormat="false" ht="15" hidden="false" customHeight="false" outlineLevel="0" collapsed="false">
      <c r="A16" s="35" t="s">
        <v>43</v>
      </c>
      <c r="B16" s="35" t="s">
        <v>26</v>
      </c>
      <c r="C16" s="35" t="s">
        <v>27</v>
      </c>
      <c r="D16" s="35" t="s">
        <v>28</v>
      </c>
      <c r="E16" s="35" t="s">
        <v>44</v>
      </c>
      <c r="F16" s="35" t="s">
        <v>45</v>
      </c>
    </row>
    <row r="17" customFormat="false" ht="15" hidden="false" customHeight="false" outlineLevel="0" collapsed="false">
      <c r="A17" s="36" t="str">
        <f aca="false">IF(入力!A23="","",入力!A23)</f>
        <v/>
      </c>
      <c r="B17" s="37" t="str">
        <f aca="false">IF(入力!B23="","",入力!B23)</f>
        <v/>
      </c>
      <c r="C17" s="38" t="str">
        <f aca="false">IF(入力!C23="","",入力!C23)</f>
        <v/>
      </c>
      <c r="D17" s="39" t="str">
        <f aca="false">IF(入力!D23="","",入力!D23)</f>
        <v/>
      </c>
      <c r="E17" s="40" t="str">
        <f aca="false">IF(入力!E23="","",入力!E23)</f>
        <v/>
      </c>
      <c r="F17" s="41" t="str">
        <f aca="false">IF(入力!F23="","",入力!F23)</f>
        <v/>
      </c>
    </row>
    <row r="18" customFormat="false" ht="15" hidden="false" customHeight="false" outlineLevel="0" collapsed="false">
      <c r="A18" s="36" t="str">
        <f aca="false">IF(入力!A24="","",入力!A24)</f>
        <v/>
      </c>
      <c r="B18" s="37" t="str">
        <f aca="false">IF(入力!B24="","",入力!B24)</f>
        <v/>
      </c>
      <c r="C18" s="38" t="str">
        <f aca="false">IF(入力!C24="","",入力!C24)</f>
        <v/>
      </c>
      <c r="D18" s="39" t="str">
        <f aca="false">IF(入力!D24="","",入力!D24)</f>
        <v/>
      </c>
      <c r="E18" s="40" t="str">
        <f aca="false">IF(入力!E24="","",入力!E24)</f>
        <v/>
      </c>
      <c r="F18" s="41" t="str">
        <f aca="false">IF(入力!F24="","",入力!F24)</f>
        <v/>
      </c>
    </row>
    <row r="19" customFormat="false" ht="15" hidden="false" customHeight="false" outlineLevel="0" collapsed="false">
      <c r="A19" s="36" t="str">
        <f aca="false">IF(入力!A25="","",入力!A25)</f>
        <v/>
      </c>
      <c r="B19" s="37" t="str">
        <f aca="false">IF(入力!B25="","",入力!B25)</f>
        <v/>
      </c>
      <c r="C19" s="38" t="str">
        <f aca="false">IF(入力!C25="","",入力!C25)</f>
        <v/>
      </c>
      <c r="D19" s="39" t="str">
        <f aca="false">IF(入力!D25="","",入力!D25)</f>
        <v/>
      </c>
      <c r="E19" s="40" t="str">
        <f aca="false">IF(入力!E25="","",入力!E25)</f>
        <v/>
      </c>
      <c r="F19" s="41" t="str">
        <f aca="false">IF(入力!F25="","",入力!F25)</f>
        <v/>
      </c>
    </row>
    <row r="20" customFormat="false" ht="15" hidden="false" customHeight="false" outlineLevel="0" collapsed="false">
      <c r="A20" s="36" t="str">
        <f aca="false">IF(入力!A26="","",入力!A26)</f>
        <v/>
      </c>
      <c r="B20" s="37" t="str">
        <f aca="false">IF(入力!B26="","",入力!B26)</f>
        <v/>
      </c>
      <c r="C20" s="38" t="str">
        <f aca="false">IF(入力!C26="","",入力!C26)</f>
        <v/>
      </c>
      <c r="D20" s="39" t="str">
        <f aca="false">IF(入力!D26="","",入力!D26)</f>
        <v/>
      </c>
      <c r="E20" s="40" t="str">
        <f aca="false">IF(入力!E26="","",入力!E26)</f>
        <v/>
      </c>
      <c r="F20" s="41" t="str">
        <f aca="false">IF(入力!F26="","",入力!F26)</f>
        <v/>
      </c>
    </row>
    <row r="21" customFormat="false" ht="15" hidden="false" customHeight="false" outlineLevel="0" collapsed="false">
      <c r="A21" s="36" t="str">
        <f aca="false">IF(入力!A27="","",入力!A27)</f>
        <v/>
      </c>
      <c r="B21" s="37" t="str">
        <f aca="false">IF(入力!B27="","",入力!B27)</f>
        <v/>
      </c>
      <c r="C21" s="38" t="str">
        <f aca="false">IF(入力!C27="","",入力!C27)</f>
        <v/>
      </c>
      <c r="D21" s="39" t="str">
        <f aca="false">IF(入力!D27="","",入力!D27)</f>
        <v/>
      </c>
      <c r="E21" s="40" t="str">
        <f aca="false">IF(入力!E27="","",入力!E27)</f>
        <v/>
      </c>
      <c r="F21" s="41" t="str">
        <f aca="false">IF(入力!F27="","",入力!F27)</f>
        <v/>
      </c>
    </row>
    <row r="22" customFormat="false" ht="15" hidden="false" customHeight="false" outlineLevel="0" collapsed="false">
      <c r="A22" s="36" t="str">
        <f aca="false">IF(入力!A28="","",入力!A28)</f>
        <v/>
      </c>
      <c r="B22" s="37" t="str">
        <f aca="false">IF(入力!B28="","",入力!B28)</f>
        <v/>
      </c>
      <c r="C22" s="38" t="str">
        <f aca="false">IF(入力!C28="","",入力!C28)</f>
        <v/>
      </c>
      <c r="D22" s="39" t="str">
        <f aca="false">IF(入力!D28="","",入力!D28)</f>
        <v/>
      </c>
      <c r="E22" s="40" t="str">
        <f aca="false">IF(入力!E28="","",入力!E28)</f>
        <v/>
      </c>
      <c r="F22" s="41" t="str">
        <f aca="false">IF(入力!F28="","",入力!F28)</f>
        <v/>
      </c>
    </row>
    <row r="23" customFormat="false" ht="15" hidden="false" customHeight="false" outlineLevel="0" collapsed="false">
      <c r="A23" s="36" t="str">
        <f aca="false">IF(入力!A29="","",入力!A29)</f>
        <v/>
      </c>
      <c r="B23" s="37" t="str">
        <f aca="false">IF(入力!B29="","",入力!B29)</f>
        <v/>
      </c>
      <c r="C23" s="38" t="str">
        <f aca="false">IF(入力!C29="","",入力!C29)</f>
        <v/>
      </c>
      <c r="D23" s="39" t="str">
        <f aca="false">IF(入力!D29="","",入力!D29)</f>
        <v/>
      </c>
      <c r="E23" s="40" t="str">
        <f aca="false">IF(入力!E29="","",入力!E29)</f>
        <v/>
      </c>
      <c r="F23" s="41" t="str">
        <f aca="false">IF(入力!F29="","",入力!F29)</f>
        <v/>
      </c>
    </row>
    <row r="24" customFormat="false" ht="15" hidden="false" customHeight="false" outlineLevel="0" collapsed="false">
      <c r="A24" s="36" t="str">
        <f aca="false">IF(入力!A30="","",入力!A30)</f>
        <v/>
      </c>
      <c r="B24" s="37" t="str">
        <f aca="false">IF(入力!B30="","",入力!B30)</f>
        <v/>
      </c>
      <c r="C24" s="38" t="str">
        <f aca="false">IF(入力!C30="","",入力!C30)</f>
        <v/>
      </c>
      <c r="D24" s="39" t="str">
        <f aca="false">IF(入力!D30="","",入力!D30)</f>
        <v/>
      </c>
      <c r="E24" s="40" t="str">
        <f aca="false">IF(入力!E30="","",入力!E30)</f>
        <v/>
      </c>
      <c r="F24" s="41" t="str">
        <f aca="false">IF(入力!F30="","",入力!F30)</f>
        <v/>
      </c>
    </row>
    <row r="25" customFormat="false" ht="15" hidden="false" customHeight="false" outlineLevel="0" collapsed="false">
      <c r="A25" s="36" t="str">
        <f aca="false">IF(入力!A31="","",入力!A31)</f>
        <v/>
      </c>
      <c r="B25" s="37" t="str">
        <f aca="false">IF(入力!B31="","",入力!B31)</f>
        <v/>
      </c>
      <c r="C25" s="38" t="str">
        <f aca="false">IF(入力!C31="","",入力!C31)</f>
        <v/>
      </c>
      <c r="D25" s="39" t="str">
        <f aca="false">IF(入力!D31="","",入力!D31)</f>
        <v/>
      </c>
      <c r="E25" s="40" t="str">
        <f aca="false">IF(入力!E31="","",入力!E31)</f>
        <v/>
      </c>
      <c r="F25" s="41" t="str">
        <f aca="false">IF(入力!F31="","",入力!F31)</f>
        <v/>
      </c>
    </row>
    <row r="26" customFormat="false" ht="15" hidden="false" customHeight="false" outlineLevel="0" collapsed="false">
      <c r="A26" s="36" t="str">
        <f aca="false">IF(入力!A32="","",入力!A32)</f>
        <v/>
      </c>
      <c r="B26" s="37" t="str">
        <f aca="false">IF(入力!B32="","",入力!B32)</f>
        <v/>
      </c>
      <c r="C26" s="38" t="str">
        <f aca="false">IF(入力!C32="","",入力!C32)</f>
        <v/>
      </c>
      <c r="D26" s="39" t="str">
        <f aca="false">IF(入力!D32="","",入力!D32)</f>
        <v/>
      </c>
      <c r="E26" s="40" t="str">
        <f aca="false">IF(入力!E32="","",入力!E32)</f>
        <v/>
      </c>
      <c r="F26" s="41" t="str">
        <f aca="false">IF(入力!F32="","",入力!F32)</f>
        <v/>
      </c>
    </row>
    <row r="28" customFormat="false" ht="15" hidden="false" customHeight="false" outlineLevel="0" collapsed="false">
      <c r="A28" s="25" t="str">
        <f aca="false">IF(入力!$F$33="","","10%対象の合計(税抜)")</f>
        <v/>
      </c>
      <c r="B28" s="25"/>
      <c r="C28" s="25"/>
      <c r="D28" s="25"/>
      <c r="E28" s="25"/>
      <c r="F28" s="42" t="str">
        <f aca="false">IF(入力!$F$33="","",入力!$F$33)</f>
        <v/>
      </c>
    </row>
    <row r="29" customFormat="false" ht="15" hidden="false" customHeight="false" outlineLevel="0" collapsed="false">
      <c r="A29" s="25" t="str">
        <f aca="false">IF(入力!$F$34="","","　消費税(10%)")</f>
        <v/>
      </c>
      <c r="B29" s="25"/>
      <c r="C29" s="25"/>
      <c r="D29" s="25"/>
      <c r="E29" s="25"/>
      <c r="F29" s="42" t="str">
        <f aca="false">IF(入力!$F$34="","",入力!$F$34)</f>
        <v/>
      </c>
    </row>
    <row r="30" customFormat="false" ht="15" hidden="false" customHeight="false" outlineLevel="0" collapsed="false">
      <c r="A30" s="25" t="str">
        <f aca="false">IF(入力!$F$35="","","8%対象の合計(税抜)")</f>
        <v/>
      </c>
      <c r="B30" s="25"/>
      <c r="C30" s="25"/>
      <c r="D30" s="25"/>
      <c r="E30" s="25"/>
      <c r="F30" s="42" t="str">
        <f aca="false">IF(入力!$F$35="","",入力!$F$35)</f>
        <v/>
      </c>
    </row>
    <row r="31" customFormat="false" ht="15" hidden="false" customHeight="false" outlineLevel="0" collapsed="false">
      <c r="A31" s="25" t="str">
        <f aca="false">IF(入力!$F$36="","","　消費税(8%)")</f>
        <v/>
      </c>
      <c r="B31" s="25"/>
      <c r="C31" s="25"/>
      <c r="D31" s="25"/>
      <c r="E31" s="25"/>
      <c r="F31" s="42" t="str">
        <f aca="false">IF(入力!$F$36="","",入力!$F$36)</f>
        <v/>
      </c>
    </row>
    <row r="32" customFormat="false" ht="15" hidden="false" customHeight="false" outlineLevel="0" collapsed="false">
      <c r="A32" s="43" t="str">
        <f aca="false">IF(入力!$F$37=0,"",IF(入力!$B$12="書く","合計(税込)","合計"))</f>
        <v/>
      </c>
      <c r="B32" s="43"/>
      <c r="C32" s="43"/>
      <c r="D32" s="43"/>
      <c r="E32" s="43"/>
      <c r="F32" s="44" t="str">
        <f aca="false">IF(入力!$F$37=0,"",入力!$F$37)</f>
        <v/>
      </c>
    </row>
    <row r="33" customFormat="false" ht="15" hidden="false" customHeight="false" outlineLevel="0" collapsed="false">
      <c r="A33" s="25" t="str">
        <f aca="false">IF(入力!$B$13="あり","源泉徴収額(引く額)","")</f>
        <v/>
      </c>
      <c r="B33" s="25"/>
      <c r="C33" s="25"/>
      <c r="D33" s="25"/>
      <c r="E33" s="25"/>
      <c r="F33" s="42" t="str">
        <f aca="false">IF(入力!$B$13="あり",入力!$F$38,"")</f>
        <v/>
      </c>
    </row>
    <row r="34" customFormat="false" ht="15" hidden="false" customHeight="false" outlineLevel="0" collapsed="false">
      <c r="A34" s="43" t="str">
        <f aca="false">IF(入力!$B$13="あり","ご請求額","")</f>
        <v/>
      </c>
      <c r="B34" s="43"/>
      <c r="C34" s="43"/>
      <c r="D34" s="43"/>
      <c r="E34" s="43"/>
      <c r="F34" s="44" t="str">
        <f aca="false">IF(入力!$B$13="あり",入力!$F$39,"")</f>
        <v/>
      </c>
    </row>
    <row r="36" customFormat="false" ht="31.5" hidden="false" customHeight="true" outlineLevel="0" collapsed="false">
      <c r="A36" s="35" t="s">
        <v>46</v>
      </c>
      <c r="B36" s="45" t="str">
        <f aca="false">IF(入力!$B$9="","",入力!$B$9)</f>
        <v/>
      </c>
      <c r="C36" s="45"/>
      <c r="D36" s="45"/>
      <c r="E36" s="45"/>
      <c r="F36" s="45"/>
    </row>
    <row r="37" customFormat="false" ht="39.75" hidden="false" customHeight="true" outlineLevel="0" collapsed="false">
      <c r="A37" s="35" t="s">
        <v>38</v>
      </c>
      <c r="B37" s="45" t="str">
        <f aca="false">IF(入力!$B$40="","",入力!$B$40)</f>
        <v/>
      </c>
      <c r="C37" s="45"/>
      <c r="D37" s="45"/>
      <c r="E37" s="45"/>
      <c r="F37" s="45"/>
    </row>
  </sheetData>
  <mergeCells count="23">
    <mergeCell ref="A1:F1"/>
    <mergeCell ref="E2:F2"/>
    <mergeCell ref="E3:F3"/>
    <mergeCell ref="A5:C5"/>
    <mergeCell ref="D5:F5"/>
    <mergeCell ref="D6:F6"/>
    <mergeCell ref="A7:C7"/>
    <mergeCell ref="D7:F7"/>
    <mergeCell ref="D8:F8"/>
    <mergeCell ref="A10:B10"/>
    <mergeCell ref="C10:F10"/>
    <mergeCell ref="B12:F12"/>
    <mergeCell ref="B13:F13"/>
    <mergeCell ref="B14:F14"/>
    <mergeCell ref="A28:E28"/>
    <mergeCell ref="A29:E29"/>
    <mergeCell ref="A30:E30"/>
    <mergeCell ref="A31:E31"/>
    <mergeCell ref="A32:E32"/>
    <mergeCell ref="A33:E33"/>
    <mergeCell ref="A34:E34"/>
    <mergeCell ref="B36:F36"/>
    <mergeCell ref="B37:F37"/>
  </mergeCells>
  <printOptions headings="false" gridLines="false" gridLinesSet="true" horizontalCentered="true" verticalCentered="false"/>
  <pageMargins left="0.6" right="0.6" top="0.8" bottom="0.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15"/>
  </cols>
  <sheetData>
    <row r="1" customFormat="false" ht="17.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5.5" hidden="false" customHeight="true" outlineLevel="0" collapsed="false">
      <c r="A3" s="2" t="s">
        <v>2</v>
      </c>
      <c r="B3" s="2"/>
      <c r="C3" s="2"/>
      <c r="D3" s="2"/>
      <c r="E3" s="2"/>
      <c r="F3" s="2"/>
    </row>
    <row r="4" customFormat="false" ht="15" hidden="false" customHeight="true" outlineLevel="0" collapsed="false">
      <c r="A4" s="3" t="s">
        <v>3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4</v>
      </c>
      <c r="B5" s="6" t="s">
        <v>47</v>
      </c>
      <c r="C5" s="6"/>
      <c r="D5" s="6"/>
      <c r="E5" s="6"/>
      <c r="F5" s="6"/>
    </row>
    <row r="6" customFormat="false" ht="15" hidden="false" customHeight="true" outlineLevel="0" collapsed="false">
      <c r="A6" s="4" t="s">
        <v>5</v>
      </c>
      <c r="B6" s="6" t="s">
        <v>48</v>
      </c>
      <c r="C6" s="6"/>
      <c r="D6" s="6"/>
      <c r="E6" s="6"/>
      <c r="F6" s="6"/>
    </row>
    <row r="7" customFormat="false" ht="15" hidden="false" customHeight="true" outlineLevel="0" collapsed="false">
      <c r="A7" s="4" t="s">
        <v>6</v>
      </c>
      <c r="B7" s="5" t="s">
        <v>49</v>
      </c>
      <c r="C7" s="5"/>
      <c r="D7" s="5"/>
      <c r="E7" s="5"/>
      <c r="F7" s="5"/>
    </row>
    <row r="8" customFormat="false" ht="30" hidden="false" customHeight="true" outlineLevel="0" collapsed="false">
      <c r="A8" s="4" t="s">
        <v>7</v>
      </c>
      <c r="B8" s="5" t="s">
        <v>50</v>
      </c>
      <c r="C8" s="5"/>
      <c r="D8" s="5"/>
      <c r="E8" s="5"/>
      <c r="F8" s="5"/>
    </row>
    <row r="9" customFormat="false" ht="30" hidden="false" customHeight="true" outlineLevel="0" collapsed="false">
      <c r="A9" s="4" t="s">
        <v>8</v>
      </c>
      <c r="B9" s="6" t="s">
        <v>51</v>
      </c>
      <c r="C9" s="6"/>
      <c r="D9" s="6"/>
      <c r="E9" s="6"/>
      <c r="F9" s="6"/>
    </row>
    <row r="10" customFormat="false" ht="72" hidden="false" customHeight="true" outlineLevel="0" collapsed="false">
      <c r="A10" s="4" t="s">
        <v>9</v>
      </c>
      <c r="B10" s="6" t="s">
        <v>10</v>
      </c>
      <c r="C10" s="6"/>
      <c r="D10" s="6"/>
      <c r="E10" s="6"/>
      <c r="F10" s="6"/>
    </row>
    <row r="11" customFormat="false" ht="15" hidden="false" customHeight="true" outlineLevel="0" collapsed="false">
      <c r="A11" s="7" t="s">
        <v>11</v>
      </c>
      <c r="B11" s="7"/>
      <c r="C11" s="7"/>
      <c r="D11" s="7"/>
      <c r="E11" s="7"/>
      <c r="F11" s="7"/>
    </row>
    <row r="12" customFormat="false" ht="39.55" hidden="false" customHeight="true" outlineLevel="0" collapsed="false">
      <c r="A12" s="4" t="s">
        <v>12</v>
      </c>
      <c r="B12" s="8" t="s">
        <v>13</v>
      </c>
      <c r="C12" s="8"/>
      <c r="D12" s="8"/>
      <c r="E12" s="8"/>
      <c r="F12" s="8"/>
    </row>
    <row r="13" customFormat="false" ht="72" hidden="false" customHeight="true" outlineLevel="0" collapsed="false">
      <c r="A13" s="4" t="s">
        <v>14</v>
      </c>
      <c r="B13" s="8" t="s">
        <v>52</v>
      </c>
      <c r="C13" s="8"/>
      <c r="D13" s="8"/>
      <c r="E13" s="8"/>
      <c r="F13" s="8"/>
    </row>
    <row r="14" customFormat="false" ht="72" hidden="false" customHeight="true" outlineLevel="0" collapsed="false">
      <c r="A14" s="4" t="s">
        <v>15</v>
      </c>
      <c r="B14" s="8" t="s">
        <v>16</v>
      </c>
      <c r="C14" s="8"/>
      <c r="D14" s="8"/>
      <c r="E14" s="8"/>
      <c r="F14" s="8"/>
    </row>
    <row r="15" customFormat="false" ht="30" hidden="false" customHeight="true" outlineLevel="0" collapsed="false">
      <c r="A15" s="4" t="s">
        <v>17</v>
      </c>
      <c r="B15" s="8" t="s">
        <v>53</v>
      </c>
      <c r="C15" s="8"/>
      <c r="D15" s="8"/>
      <c r="E15" s="8"/>
      <c r="F15" s="8"/>
    </row>
    <row r="16" customFormat="false" ht="15" hidden="false" customHeight="true" outlineLevel="0" collapsed="false">
      <c r="A16" s="4" t="s">
        <v>18</v>
      </c>
      <c r="B16" s="9" t="s">
        <v>54</v>
      </c>
      <c r="C16" s="9"/>
      <c r="D16" s="9"/>
      <c r="E16" s="9"/>
      <c r="F16" s="9"/>
    </row>
    <row r="17" customFormat="false" ht="15" hidden="false" customHeight="false" outlineLevel="0" collapsed="false">
      <c r="A17" s="4" t="s">
        <v>19</v>
      </c>
      <c r="B17" s="10" t="n">
        <v>46325</v>
      </c>
      <c r="C17" s="10"/>
      <c r="D17" s="10"/>
      <c r="E17" s="10"/>
      <c r="F17" s="10"/>
    </row>
    <row r="18" customFormat="false" ht="26.1" hidden="false" customHeight="false" outlineLevel="0" collapsed="false">
      <c r="A18" s="4" t="s">
        <v>20</v>
      </c>
      <c r="B18" s="10" t="n">
        <v>46318</v>
      </c>
      <c r="C18" s="10"/>
      <c r="D18" s="10"/>
      <c r="E18" s="10"/>
      <c r="F18" s="10"/>
    </row>
    <row r="19" customFormat="false" ht="15" hidden="false" customHeight="true" outlineLevel="0" collapsed="false">
      <c r="A19" s="4" t="s">
        <v>21</v>
      </c>
      <c r="B19" s="8" t="s">
        <v>55</v>
      </c>
      <c r="C19" s="8"/>
      <c r="D19" s="8"/>
      <c r="E19" s="8"/>
      <c r="F19" s="8"/>
    </row>
    <row r="20" customFormat="false" ht="15" hidden="false" customHeight="true" outlineLevel="0" collapsed="false">
      <c r="A20" s="4" t="s">
        <v>22</v>
      </c>
      <c r="B20" s="8" t="s">
        <v>23</v>
      </c>
      <c r="C20" s="8"/>
      <c r="D20" s="8"/>
      <c r="E20" s="8"/>
      <c r="F20" s="8"/>
    </row>
    <row r="21" customFormat="false" ht="15" hidden="false" customHeight="false" outlineLevel="0" collapsed="false">
      <c r="A21" s="4" t="s">
        <v>24</v>
      </c>
      <c r="B21" s="10" t="n">
        <v>46356</v>
      </c>
      <c r="C21" s="10"/>
      <c r="D21" s="10"/>
      <c r="E21" s="10"/>
      <c r="F21" s="10"/>
    </row>
    <row r="22" customFormat="false" ht="27.75" hidden="false" customHeight="true" outlineLevel="0" collapsed="false">
      <c r="A22" s="11" t="s">
        <v>25</v>
      </c>
      <c r="B22" s="11" t="s">
        <v>26</v>
      </c>
      <c r="C22" s="11" t="s">
        <v>27</v>
      </c>
      <c r="D22" s="11" t="s">
        <v>28</v>
      </c>
      <c r="E22" s="11" t="s">
        <v>29</v>
      </c>
      <c r="F22" s="12" t="s">
        <v>30</v>
      </c>
    </row>
    <row r="23" customFormat="false" ht="15" hidden="false" customHeight="false" outlineLevel="0" collapsed="false">
      <c r="A23" s="46" t="s">
        <v>56</v>
      </c>
      <c r="B23" s="14" t="n">
        <v>8210</v>
      </c>
      <c r="C23" s="47" t="s">
        <v>57</v>
      </c>
      <c r="D23" s="13" t="n">
        <v>3.5</v>
      </c>
      <c r="E23" s="14" t="n">
        <v>10</v>
      </c>
      <c r="F23" s="15" t="n">
        <f aca="false">IF(OR(B23="",D23=""),"",ROUNDDOWN(B23*D23+0.5,0))</f>
        <v>28735</v>
      </c>
    </row>
    <row r="24" customFormat="false" ht="15" hidden="false" customHeight="false" outlineLevel="0" collapsed="false">
      <c r="A24" s="46" t="s">
        <v>58</v>
      </c>
      <c r="B24" s="14" t="n">
        <v>3</v>
      </c>
      <c r="C24" s="47" t="s">
        <v>59</v>
      </c>
      <c r="D24" s="13" t="n">
        <v>1483</v>
      </c>
      <c r="E24" s="14" t="n">
        <v>10</v>
      </c>
      <c r="F24" s="15" t="n">
        <f aca="false">IF(OR(B24="",D24=""),"",ROUNDDOWN(B24*D24+0.5,0))</f>
        <v>4449</v>
      </c>
    </row>
    <row r="25" customFormat="false" ht="15" hidden="false" customHeight="false" outlineLevel="0" collapsed="false">
      <c r="A25" s="46" t="s">
        <v>60</v>
      </c>
      <c r="B25" s="14" t="n">
        <v>1</v>
      </c>
      <c r="C25" s="47" t="s">
        <v>61</v>
      </c>
      <c r="D25" s="13" t="n">
        <v>1257</v>
      </c>
      <c r="E25" s="14" t="n">
        <v>10</v>
      </c>
      <c r="F25" s="15" t="n">
        <f aca="false">IF(OR(B25="",D25=""),"",ROUNDDOWN(B25*D25+0.5,0))</f>
        <v>1257</v>
      </c>
    </row>
    <row r="26" customFormat="false" ht="15" hidden="false" customHeight="false" outlineLevel="0" collapsed="false">
      <c r="A26" s="13"/>
      <c r="B26" s="14"/>
      <c r="C26" s="14"/>
      <c r="D26" s="13"/>
      <c r="E26" s="14"/>
      <c r="F26" s="15" t="str">
        <f aca="false">IF(OR(B26="",D26=""),"",ROUNDDOWN(B26*D26+0.5,0))</f>
        <v/>
      </c>
    </row>
    <row r="27" customFormat="false" ht="15" hidden="false" customHeight="false" outlineLevel="0" collapsed="false">
      <c r="A27" s="13"/>
      <c r="B27" s="14"/>
      <c r="C27" s="14"/>
      <c r="D27" s="13"/>
      <c r="E27" s="14"/>
      <c r="F27" s="15" t="str">
        <f aca="false">IF(OR(B27="",D27=""),"",ROUNDDOWN(B27*D27+0.5,0))</f>
        <v/>
      </c>
    </row>
    <row r="28" customFormat="false" ht="15" hidden="false" customHeight="false" outlineLevel="0" collapsed="false">
      <c r="A28" s="13"/>
      <c r="B28" s="14"/>
      <c r="C28" s="14"/>
      <c r="D28" s="13"/>
      <c r="E28" s="14"/>
      <c r="F28" s="15" t="str">
        <f aca="false">IF(OR(B28="",D28=""),"",ROUNDDOWN(B28*D28+0.5,0))</f>
        <v/>
      </c>
    </row>
    <row r="29" customFormat="false" ht="15" hidden="false" customHeight="false" outlineLevel="0" collapsed="false">
      <c r="A29" s="13"/>
      <c r="B29" s="14"/>
      <c r="C29" s="14"/>
      <c r="D29" s="13"/>
      <c r="E29" s="14"/>
      <c r="F29" s="15" t="str">
        <f aca="false">IF(OR(B29="",D29=""),"",ROUNDDOWN(B29*D29+0.5,0))</f>
        <v/>
      </c>
    </row>
    <row r="30" customFormat="false" ht="15" hidden="false" customHeight="false" outlineLevel="0" collapsed="false">
      <c r="A30" s="13"/>
      <c r="B30" s="14"/>
      <c r="C30" s="14"/>
      <c r="D30" s="13"/>
      <c r="E30" s="14"/>
      <c r="F30" s="15" t="str">
        <f aca="false">IF(OR(B30="",D30=""),"",ROUNDDOWN(B30*D30+0.5,0))</f>
        <v/>
      </c>
    </row>
    <row r="31" customFormat="false" ht="15" hidden="false" customHeight="false" outlineLevel="0" collapsed="false">
      <c r="A31" s="13"/>
      <c r="B31" s="14"/>
      <c r="C31" s="14"/>
      <c r="D31" s="13"/>
      <c r="E31" s="14"/>
      <c r="F31" s="15" t="str">
        <f aca="false">IF(OR(B31="",D31=""),"",ROUNDDOWN(B31*D31+0.5,0))</f>
        <v/>
      </c>
    </row>
    <row r="32" customFormat="false" ht="15" hidden="false" customHeight="false" outlineLevel="0" collapsed="false">
      <c r="A32" s="13"/>
      <c r="B32" s="14"/>
      <c r="C32" s="14"/>
      <c r="D32" s="13"/>
      <c r="E32" s="14"/>
      <c r="F32" s="15" t="str">
        <f aca="false">IF(OR(B32="",D32=""),"",ROUNDDOWN(B32*D32+0.5,0))</f>
        <v/>
      </c>
    </row>
    <row r="33" customFormat="false" ht="15" hidden="false" customHeight="false" outlineLevel="0" collapsed="false">
      <c r="A33" s="16" t="s">
        <v>31</v>
      </c>
      <c r="B33" s="16"/>
      <c r="C33" s="16"/>
      <c r="D33" s="16"/>
      <c r="E33" s="16"/>
      <c r="F33" s="15" t="n">
        <f aca="false">IF(OR(NOT($B$12="書く"),SUMIF($E$23:$E$32,10,$F$23:$F$32)=0),"",IF($B$20="税込",SUMIF($E$23:$E$32,10,$F$23:$F$32)-F34,SUMIF($E$23:$E$32,10,$F$23:$F$32)))</f>
        <v>34441</v>
      </c>
    </row>
    <row r="34" customFormat="false" ht="15" hidden="false" customHeight="false" outlineLevel="0" collapsed="false">
      <c r="A34" s="17" t="s">
        <v>32</v>
      </c>
      <c r="B34" s="17"/>
      <c r="C34" s="17"/>
      <c r="D34" s="17"/>
      <c r="E34" s="17"/>
      <c r="F34" s="15" t="n">
        <f aca="false">IF(OR(NOT($B$12="書く"),SUMIF($E$23:$E$32,10,$F$23:$F$32)=0),"",IF($B$20="税込",IF($B$10="切り捨て",ROUNDDOWN(SUMIF($E$23:$E$32,10,$F$23:$F$32)*10/110,0),IF($B$10="切り上げ",ROUNDDOWN(SUMIF($E$23:$E$32,10,$F$23:$F$32)*10/110,0)+IF((SUMIF($E$23:$E$32,10,$F$23:$F$32)*10/110)&gt;ROUNDDOWN(SUMIF($E$23:$E$32,10,$F$23:$F$32)*10/110,0),1,0),ROUNDDOWN((SUMIF($E$23:$E$32,10,$F$23:$F$32)*10/110)+0.5,0))),IF($B$10="切り捨て",ROUNDDOWN(SUMIF($E$23:$E$32,10,$F$23:$F$32)*10/100,0),IF($B$10="切り上げ",ROUNDDOWN(SUMIF($E$23:$E$32,10,$F$23:$F$32)*10/100,0)+IF((SUMIF($E$23:$E$32,10,$F$23:$F$32)*10/100)&gt;ROUNDDOWN(SUMIF($E$23:$E$32,10,$F$23:$F$32)*10/100,0),1,0),ROUNDDOWN((SUMIF($E$23:$E$32,10,$F$23:$F$32)*10/100)+0.5,0)))))</f>
        <v>3444</v>
      </c>
    </row>
    <row r="35" customFormat="false" ht="15" hidden="false" customHeight="false" outlineLevel="0" collapsed="false">
      <c r="A35" s="16" t="s">
        <v>33</v>
      </c>
      <c r="B35" s="16"/>
      <c r="C35" s="16"/>
      <c r="D35" s="16"/>
      <c r="E35" s="16"/>
      <c r="F35" s="15" t="str">
        <f aca="false">IF(OR(NOT($B$12="書く"),SUMIF($E$23:$E$32,8,$F$23:$F$32)=0),"",IF($B$20="税込",SUMIF($E$23:$E$32,8,$F$23:$F$32)-F36,SUMIF($E$23:$E$32,8,$F$23:$F$32)))</f>
        <v/>
      </c>
    </row>
    <row r="36" customFormat="false" ht="15" hidden="false" customHeight="false" outlineLevel="0" collapsed="false">
      <c r="A36" s="17" t="s">
        <v>34</v>
      </c>
      <c r="B36" s="17"/>
      <c r="C36" s="17"/>
      <c r="D36" s="17"/>
      <c r="E36" s="17"/>
      <c r="F36" s="15" t="str">
        <f aca="false">IF(OR(NOT($B$12="書く"),SUMIF($E$23:$E$32,8,$F$23:$F$32)=0),"",IF($B$20="税込",IF($B$10="切り捨て",ROUNDDOWN(SUMIF($E$23:$E$32,8,$F$23:$F$32)*8/108,0),IF($B$10="切り上げ",ROUNDDOWN(SUMIF($E$23:$E$32,8,$F$23:$F$32)*8/108,0)+IF((SUMIF($E$23:$E$32,8,$F$23:$F$32)*8/108)&gt;ROUNDDOWN(SUMIF($E$23:$E$32,8,$F$23:$F$32)*8/108,0),1,0),ROUNDDOWN((SUMIF($E$23:$E$32,8,$F$23:$F$32)*8/108)+0.5,0))),IF($B$10="切り捨て",ROUNDDOWN(SUMIF($E$23:$E$32,8,$F$23:$F$32)*8/100,0),IF($B$10="切り上げ",ROUNDDOWN(SUMIF($E$23:$E$32,8,$F$23:$F$32)*8/100,0)+IF((SUMIF($E$23:$E$32,8,$F$23:$F$32)*8/100)&gt;ROUNDDOWN(SUMIF($E$23:$E$32,8,$F$23:$F$32)*8/100,0),1,0),ROUNDDOWN((SUMIF($E$23:$E$32,8,$F$23:$F$32)*8/100)+0.5,0)))))</f>
        <v/>
      </c>
    </row>
    <row r="37" customFormat="false" ht="15" hidden="false" customHeight="false" outlineLevel="0" collapsed="false">
      <c r="A37" s="18" t="s">
        <v>35</v>
      </c>
      <c r="B37" s="18"/>
      <c r="C37" s="18"/>
      <c r="D37" s="18"/>
      <c r="E37" s="18"/>
      <c r="F37" s="19" t="n">
        <f aca="false">IF($B$12="書く",SUM(F33:F36),SUM($F$23:$F$32))</f>
        <v>37885</v>
      </c>
    </row>
    <row r="38" customFormat="false" ht="15" hidden="false" customHeight="false" outlineLevel="0" collapsed="false">
      <c r="A38" s="17" t="s">
        <v>36</v>
      </c>
      <c r="B38" s="17"/>
      <c r="C38" s="17"/>
      <c r="D38" s="17"/>
      <c r="E38" s="17"/>
      <c r="F38" s="15" t="n">
        <f aca="false">IF($B$13="あり",ROUNDDOWN(IF(IF($B$14="消費税を含む全体",F37,IF($B$12="書く",SUM(F33,F35),F37))&lt;=1000000,IF($B$14="消費税を含む全体",F37,IF($B$12="書く",SUM(F33,F35),F37))*1021/10000,(IF($B$14="消費税を含む全体",F37,IF($B$12="書く",SUM(F33,F35),F37))-1000000)*2042/10000+102100),0),"")</f>
        <v>3516</v>
      </c>
    </row>
    <row r="39" customFormat="false" ht="15" hidden="false" customHeight="false" outlineLevel="0" collapsed="false">
      <c r="A39" s="18" t="s">
        <v>37</v>
      </c>
      <c r="B39" s="18"/>
      <c r="C39" s="18"/>
      <c r="D39" s="18"/>
      <c r="E39" s="18"/>
      <c r="F39" s="20" t="n">
        <f aca="false">F37-SUM(F38)</f>
        <v>34369</v>
      </c>
    </row>
    <row r="40" customFormat="false" ht="36" hidden="false" customHeight="true" outlineLevel="0" collapsed="false">
      <c r="A40" s="4" t="s">
        <v>38</v>
      </c>
      <c r="B40" s="46" t="s">
        <v>62</v>
      </c>
      <c r="C40" s="46"/>
      <c r="D40" s="46"/>
      <c r="E40" s="46"/>
      <c r="F40" s="46"/>
    </row>
    <row r="41" customFormat="false" ht="15" hidden="false" customHeight="false" outlineLevel="0" collapsed="false">
      <c r="A41" s="21" t="str">
        <f aca="false">IF(SUM($F$23:$F$32)&lt;&gt;SUMIF($E$23:$E$32,10,$F$23:$F$32)+SUMIF($E$23:$E$32,8,$F$23:$F$32),"税率の欄が空か、10・8以外の行があります。 ","")&amp;IF(AND($B$17&lt;&gt;"",$B$21&lt;&gt;"",$B$21&lt;$B$17),"支払期日が請求日より前です。","")&amp;IF(AND($B$13="あり",$B$14=""),"源泉が『あり』ですが対象が空です。ご請求額が満額のままです。","")&amp;IF(AND($B$13="",SUM($F$23:$F$32)&gt;0),"源泉徴収の『なし／あり』を選んでください(取引先に確かめる)。","")</f>
        <v/>
      </c>
      <c r="B41" s="21"/>
      <c r="C41" s="21"/>
      <c r="D41" s="21"/>
      <c r="E41" s="21"/>
      <c r="F41" s="21"/>
    </row>
  </sheetData>
  <mergeCells count="30">
    <mergeCell ref="A1:F1"/>
    <mergeCell ref="A2:F2"/>
    <mergeCell ref="A3:F3"/>
    <mergeCell ref="A4:F4"/>
    <mergeCell ref="B5:F5"/>
    <mergeCell ref="B6:F6"/>
    <mergeCell ref="B7:F7"/>
    <mergeCell ref="B8:F8"/>
    <mergeCell ref="B9:F9"/>
    <mergeCell ref="B10:F10"/>
    <mergeCell ref="A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A33:E33"/>
    <mergeCell ref="A34:E34"/>
    <mergeCell ref="A35:E35"/>
    <mergeCell ref="A36:E36"/>
    <mergeCell ref="A37:E37"/>
    <mergeCell ref="A38:E38"/>
    <mergeCell ref="A39:E39"/>
    <mergeCell ref="B40:F40"/>
    <mergeCell ref="A41:F41"/>
  </mergeCells>
  <conditionalFormatting sqref="B14">
    <cfRule type="expression" priority="2" aboveAverage="0" equalAverage="0" bottom="0" percent="0" rank="0" text="" dxfId="0">
      <formula>AND($B$13="あり",$B$14="")</formula>
    </cfRule>
  </conditionalFormatting>
  <conditionalFormatting sqref="B13">
    <cfRule type="expression" priority="3" aboveAverage="0" equalAverage="0" bottom="0" percent="0" rank="0" text="" dxfId="0">
      <formula>AND($B$13="",SUM($F$23:$F$32)&gt;0)</formula>
    </cfRule>
  </conditionalFormatting>
  <dataValidations count="6">
    <dataValidation allowBlank="true" errorStyle="stop" operator="between" showDropDown="false" showErrorMessage="false" showInputMessage="false" sqref="B10" type="list">
      <formula1>"切り捨て,四捨五入,切り上げ"</formula1>
      <formula2>0</formula2>
    </dataValidation>
    <dataValidation allowBlank="true" errorStyle="stop" operator="between" showDropDown="false" showErrorMessage="false" showInputMessage="false" sqref="B12" type="list">
      <formula1>"書く,書かない"</formula1>
      <formula2>0</formula2>
    </dataValidation>
    <dataValidation allowBlank="true" errorStyle="stop" operator="between" showDropDown="false" showErrorMessage="false" showInputMessage="false" sqref="B13" type="list">
      <formula1>"なし,あり"</formula1>
      <formula2>0</formula2>
    </dataValidation>
    <dataValidation allowBlank="true" errorStyle="stop" operator="between" showDropDown="false" showErrorMessage="false" showInputMessage="false" sqref="B14" type="list">
      <formula1>"税抜の報酬,消費税を含む全体"</formula1>
      <formula2>0</formula2>
    </dataValidation>
    <dataValidation allowBlank="true" errorStyle="stop" operator="between" showDropDown="false" showErrorMessage="false" showInputMessage="false" sqref="B20" type="list">
      <formula1>"税抜,税込"</formula1>
      <formula2>0</formula2>
    </dataValidation>
    <dataValidation allowBlank="true" errorStyle="stop" operator="between" showDropDown="false" showErrorMessage="false" showInputMessage="false" sqref="E23:E32" type="list">
      <formula1>"10,8"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8"/>
    <col collapsed="false" customWidth="true" hidden="false" outlineLevel="0" max="3" min="3" style="0" width="6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4"/>
  </cols>
  <sheetData>
    <row r="1" customFormat="false" ht="33.75" hidden="false" customHeight="true" outlineLevel="0" collapsed="false">
      <c r="A1" s="22" t="s">
        <v>39</v>
      </c>
      <c r="B1" s="22"/>
      <c r="C1" s="22"/>
      <c r="D1" s="22"/>
      <c r="E1" s="22"/>
      <c r="F1" s="22"/>
    </row>
    <row r="2" customFormat="false" ht="15" hidden="false" customHeight="false" outlineLevel="0" collapsed="false">
      <c r="D2" s="23" t="s">
        <v>19</v>
      </c>
      <c r="E2" s="24" t="n">
        <f aca="false">IF('入力（記入例）'!$B$17="","",'入力（記入例）'!$B$17)</f>
        <v>46325</v>
      </c>
      <c r="F2" s="24"/>
    </row>
    <row r="3" customFormat="false" ht="15" hidden="false" customHeight="false" outlineLevel="0" collapsed="false">
      <c r="D3" s="23" t="s">
        <v>18</v>
      </c>
      <c r="E3" s="25" t="str">
        <f aca="false">IF('入力（記入例）'!$B$16="","",'入力（記入例）'!$B$16)</f>
        <v>2026-10-001</v>
      </c>
      <c r="F3" s="25"/>
    </row>
    <row r="5" customFormat="false" ht="33.75" hidden="false" customHeight="true" outlineLevel="0" collapsed="false">
      <c r="A5" s="26" t="str">
        <f aca="false">IF('入力（記入例）'!$B$15="","",'入力（記入例）'!$B$15)</f>
        <v>株式会社みどり出版 編集部 山本様</v>
      </c>
      <c r="B5" s="26"/>
      <c r="C5" s="26"/>
      <c r="D5" s="27" t="str">
        <f aca="false">IF('入力（記入例）'!$B$5="","",'入力（記入例）'!$B$5)</f>
        <v>青木 結</v>
      </c>
      <c r="E5" s="27"/>
      <c r="F5" s="27"/>
    </row>
    <row r="6" customFormat="false" ht="30" hidden="false" customHeight="true" outlineLevel="0" collapsed="false">
      <c r="D6" s="28" t="str">
        <f aca="false">IF('入力（記入例）'!$B$6="","",'入力（記入例）'!$B$6)</f>
        <v>東京都○○区○○1-2-3(記入例の架空の住所)</v>
      </c>
      <c r="E6" s="28"/>
      <c r="F6" s="28"/>
    </row>
    <row r="7" customFormat="false" ht="15" hidden="false" customHeight="true" outlineLevel="0" collapsed="false">
      <c r="A7" s="29" t="s">
        <v>40</v>
      </c>
      <c r="B7" s="29"/>
      <c r="C7" s="29"/>
      <c r="D7" s="28" t="str">
        <f aca="false">IF('入力（記入例）'!$B$7="","",'入力（記入例）'!$B$7)</f>
        <v>aoki@example.com</v>
      </c>
      <c r="E7" s="28"/>
      <c r="F7" s="28"/>
    </row>
    <row r="8" customFormat="false" ht="15" hidden="false" customHeight="false" outlineLevel="0" collapsed="false">
      <c r="D8" s="28" t="str">
        <f aca="false">IF('入力（記入例）'!$B$8="","","登録番号 "&amp;'入力（記入例）'!$B$8)</f>
        <v>登録番号 T1234567890123</v>
      </c>
      <c r="E8" s="28"/>
      <c r="F8" s="28"/>
    </row>
    <row r="10" customFormat="false" ht="36" hidden="false" customHeight="true" outlineLevel="0" collapsed="false">
      <c r="A10" s="30" t="s">
        <v>41</v>
      </c>
      <c r="B10" s="30"/>
      <c r="C10" s="31" t="n">
        <f aca="false">IF('入力（記入例）'!$F$37=0,"",'入力（記入例）'!$F$39)</f>
        <v>34369</v>
      </c>
      <c r="D10" s="31"/>
      <c r="E10" s="31"/>
      <c r="F10" s="31"/>
    </row>
    <row r="12" customFormat="false" ht="15" hidden="false" customHeight="false" outlineLevel="0" collapsed="false">
      <c r="A12" s="32" t="s">
        <v>21</v>
      </c>
      <c r="B12" s="33" t="str">
        <f aca="false">IF('入力（記入例）'!$B$19="","",'入力（記入例）'!$B$19)</f>
        <v>取材記事の執筆(10月分)</v>
      </c>
      <c r="C12" s="33"/>
      <c r="D12" s="33"/>
      <c r="E12" s="33"/>
      <c r="F12" s="33"/>
    </row>
    <row r="13" customFormat="false" ht="15" hidden="false" customHeight="false" outlineLevel="0" collapsed="false">
      <c r="A13" s="32" t="s">
        <v>42</v>
      </c>
      <c r="B13" s="34" t="n">
        <f aca="false">IF('入力（記入例）'!$B$18="","",'入力（記入例）'!$B$18)</f>
        <v>46318</v>
      </c>
      <c r="C13" s="34"/>
      <c r="D13" s="34"/>
      <c r="E13" s="34"/>
      <c r="F13" s="34"/>
    </row>
    <row r="14" customFormat="false" ht="15" hidden="false" customHeight="false" outlineLevel="0" collapsed="false">
      <c r="A14" s="32" t="s">
        <v>24</v>
      </c>
      <c r="B14" s="34" t="n">
        <f aca="false">IF('入力（記入例）'!$B$21="","",'入力（記入例）'!$B$21)</f>
        <v>46356</v>
      </c>
      <c r="C14" s="34"/>
      <c r="D14" s="34"/>
      <c r="E14" s="34"/>
      <c r="F14" s="34"/>
    </row>
    <row r="16" customFormat="false" ht="15" hidden="false" customHeight="false" outlineLevel="0" collapsed="false">
      <c r="A16" s="35" t="s">
        <v>43</v>
      </c>
      <c r="B16" s="35" t="s">
        <v>26</v>
      </c>
      <c r="C16" s="35" t="s">
        <v>27</v>
      </c>
      <c r="D16" s="35" t="s">
        <v>28</v>
      </c>
      <c r="E16" s="35" t="s">
        <v>44</v>
      </c>
      <c r="F16" s="35" t="s">
        <v>45</v>
      </c>
    </row>
    <row r="17" customFormat="false" ht="15" hidden="false" customHeight="false" outlineLevel="0" collapsed="false">
      <c r="A17" s="36" t="str">
        <f aca="false">IF('入力（記入例）'!A23="","",'入力（記入例）'!A23)</f>
        <v>取材記事の執筆</v>
      </c>
      <c r="B17" s="37" t="n">
        <f aca="false">IF('入力（記入例）'!B23="","",'入力（記入例）'!B23)</f>
        <v>8210</v>
      </c>
      <c r="C17" s="38" t="str">
        <f aca="false">IF('入力（記入例）'!C23="","",'入力（記入例）'!C23)</f>
        <v>字</v>
      </c>
      <c r="D17" s="39" t="n">
        <f aca="false">IF('入力（記入例）'!D23="","",'入力（記入例）'!D23)</f>
        <v>3.5</v>
      </c>
      <c r="E17" s="40" t="n">
        <f aca="false">IF('入力（記入例）'!E23="","",'入力（記入例）'!E23)</f>
        <v>10</v>
      </c>
      <c r="F17" s="41" t="n">
        <f aca="false">IF('入力（記入例）'!F23="","",'入力（記入例）'!F23)</f>
        <v>28735</v>
      </c>
    </row>
    <row r="18" customFormat="false" ht="15" hidden="false" customHeight="false" outlineLevel="0" collapsed="false">
      <c r="A18" s="36" t="str">
        <f aca="false">IF('入力（記入例）'!A24="","",'入力（記入例）'!A24)</f>
        <v>写真の選定・手配</v>
      </c>
      <c r="B18" s="37" t="n">
        <f aca="false">IF('入力（記入例）'!B24="","",'入力（記入例）'!B24)</f>
        <v>3</v>
      </c>
      <c r="C18" s="38" t="str">
        <f aca="false">IF('入力（記入例）'!C24="","",'入力（記入例）'!C24)</f>
        <v>点</v>
      </c>
      <c r="D18" s="39" t="n">
        <f aca="false">IF('入力（記入例）'!D24="","",'入力（記入例）'!D24)</f>
        <v>1483</v>
      </c>
      <c r="E18" s="40" t="n">
        <f aca="false">IF('入力（記入例）'!E24="","",'入力（記入例）'!E24)</f>
        <v>10</v>
      </c>
      <c r="F18" s="41" t="n">
        <f aca="false">IF('入力（記入例）'!F24="","",'入力（記入例）'!F24)</f>
        <v>4449</v>
      </c>
    </row>
    <row r="19" customFormat="false" ht="15" hidden="false" customHeight="false" outlineLevel="0" collapsed="false">
      <c r="A19" s="36" t="str">
        <f aca="false">IF('入力（記入例）'!A25="","",'入力（記入例）'!A25)</f>
        <v>修正対応</v>
      </c>
      <c r="B19" s="37" t="n">
        <f aca="false">IF('入力（記入例）'!B25="","",'入力（記入例）'!B25)</f>
        <v>1</v>
      </c>
      <c r="C19" s="38" t="str">
        <f aca="false">IF('入力（記入例）'!C25="","",'入力（記入例）'!C25)</f>
        <v>回</v>
      </c>
      <c r="D19" s="39" t="n">
        <f aca="false">IF('入力（記入例）'!D25="","",'入力（記入例）'!D25)</f>
        <v>1257</v>
      </c>
      <c r="E19" s="40" t="n">
        <f aca="false">IF('入力（記入例）'!E25="","",'入力（記入例）'!E25)</f>
        <v>10</v>
      </c>
      <c r="F19" s="41" t="n">
        <f aca="false">IF('入力（記入例）'!F25="","",'入力（記入例）'!F25)</f>
        <v>1257</v>
      </c>
    </row>
    <row r="20" customFormat="false" ht="15" hidden="false" customHeight="false" outlineLevel="0" collapsed="false">
      <c r="A20" s="36" t="str">
        <f aca="false">IF('入力（記入例）'!A26="","",'入力（記入例）'!A26)</f>
        <v/>
      </c>
      <c r="B20" s="37" t="str">
        <f aca="false">IF('入力（記入例）'!B26="","",'入力（記入例）'!B26)</f>
        <v/>
      </c>
      <c r="C20" s="38" t="str">
        <f aca="false">IF('入力（記入例）'!C26="","",'入力（記入例）'!C26)</f>
        <v/>
      </c>
      <c r="D20" s="39" t="str">
        <f aca="false">IF('入力（記入例）'!D26="","",'入力（記入例）'!D26)</f>
        <v/>
      </c>
      <c r="E20" s="40" t="str">
        <f aca="false">IF('入力（記入例）'!E26="","",'入力（記入例）'!E26)</f>
        <v/>
      </c>
      <c r="F20" s="41" t="str">
        <f aca="false">IF('入力（記入例）'!F26="","",'入力（記入例）'!F26)</f>
        <v/>
      </c>
    </row>
    <row r="21" customFormat="false" ht="15" hidden="false" customHeight="false" outlineLevel="0" collapsed="false">
      <c r="A21" s="36" t="str">
        <f aca="false">IF('入力（記入例）'!A27="","",'入力（記入例）'!A27)</f>
        <v/>
      </c>
      <c r="B21" s="37" t="str">
        <f aca="false">IF('入力（記入例）'!B27="","",'入力（記入例）'!B27)</f>
        <v/>
      </c>
      <c r="C21" s="38" t="str">
        <f aca="false">IF('入力（記入例）'!C27="","",'入力（記入例）'!C27)</f>
        <v/>
      </c>
      <c r="D21" s="39" t="str">
        <f aca="false">IF('入力（記入例）'!D27="","",'入力（記入例）'!D27)</f>
        <v/>
      </c>
      <c r="E21" s="40" t="str">
        <f aca="false">IF('入力（記入例）'!E27="","",'入力（記入例）'!E27)</f>
        <v/>
      </c>
      <c r="F21" s="41" t="str">
        <f aca="false">IF('入力（記入例）'!F27="","",'入力（記入例）'!F27)</f>
        <v/>
      </c>
    </row>
    <row r="22" customFormat="false" ht="15" hidden="false" customHeight="false" outlineLevel="0" collapsed="false">
      <c r="A22" s="36" t="str">
        <f aca="false">IF('入力（記入例）'!A28="","",'入力（記入例）'!A28)</f>
        <v/>
      </c>
      <c r="B22" s="37" t="str">
        <f aca="false">IF('入力（記入例）'!B28="","",'入力（記入例）'!B28)</f>
        <v/>
      </c>
      <c r="C22" s="38" t="str">
        <f aca="false">IF('入力（記入例）'!C28="","",'入力（記入例）'!C28)</f>
        <v/>
      </c>
      <c r="D22" s="39" t="str">
        <f aca="false">IF('入力（記入例）'!D28="","",'入力（記入例）'!D28)</f>
        <v/>
      </c>
      <c r="E22" s="40" t="str">
        <f aca="false">IF('入力（記入例）'!E28="","",'入力（記入例）'!E28)</f>
        <v/>
      </c>
      <c r="F22" s="41" t="str">
        <f aca="false">IF('入力（記入例）'!F28="","",'入力（記入例）'!F28)</f>
        <v/>
      </c>
    </row>
    <row r="23" customFormat="false" ht="15" hidden="false" customHeight="false" outlineLevel="0" collapsed="false">
      <c r="A23" s="36" t="str">
        <f aca="false">IF('入力（記入例）'!A29="","",'入力（記入例）'!A29)</f>
        <v/>
      </c>
      <c r="B23" s="37" t="str">
        <f aca="false">IF('入力（記入例）'!B29="","",'入力（記入例）'!B29)</f>
        <v/>
      </c>
      <c r="C23" s="38" t="str">
        <f aca="false">IF('入力（記入例）'!C29="","",'入力（記入例）'!C29)</f>
        <v/>
      </c>
      <c r="D23" s="39" t="str">
        <f aca="false">IF('入力（記入例）'!D29="","",'入力（記入例）'!D29)</f>
        <v/>
      </c>
      <c r="E23" s="40" t="str">
        <f aca="false">IF('入力（記入例）'!E29="","",'入力（記入例）'!E29)</f>
        <v/>
      </c>
      <c r="F23" s="41" t="str">
        <f aca="false">IF('入力（記入例）'!F29="","",'入力（記入例）'!F29)</f>
        <v/>
      </c>
    </row>
    <row r="24" customFormat="false" ht="15" hidden="false" customHeight="false" outlineLevel="0" collapsed="false">
      <c r="A24" s="36" t="str">
        <f aca="false">IF('入力（記入例）'!A30="","",'入力（記入例）'!A30)</f>
        <v/>
      </c>
      <c r="B24" s="37" t="str">
        <f aca="false">IF('入力（記入例）'!B30="","",'入力（記入例）'!B30)</f>
        <v/>
      </c>
      <c r="C24" s="38" t="str">
        <f aca="false">IF('入力（記入例）'!C30="","",'入力（記入例）'!C30)</f>
        <v/>
      </c>
      <c r="D24" s="39" t="str">
        <f aca="false">IF('入力（記入例）'!D30="","",'入力（記入例）'!D30)</f>
        <v/>
      </c>
      <c r="E24" s="40" t="str">
        <f aca="false">IF('入力（記入例）'!E30="","",'入力（記入例）'!E30)</f>
        <v/>
      </c>
      <c r="F24" s="41" t="str">
        <f aca="false">IF('入力（記入例）'!F30="","",'入力（記入例）'!F30)</f>
        <v/>
      </c>
    </row>
    <row r="25" customFormat="false" ht="15" hidden="false" customHeight="false" outlineLevel="0" collapsed="false">
      <c r="A25" s="36" t="str">
        <f aca="false">IF('入力（記入例）'!A31="","",'入力（記入例）'!A31)</f>
        <v/>
      </c>
      <c r="B25" s="37" t="str">
        <f aca="false">IF('入力（記入例）'!B31="","",'入力（記入例）'!B31)</f>
        <v/>
      </c>
      <c r="C25" s="38" t="str">
        <f aca="false">IF('入力（記入例）'!C31="","",'入力（記入例）'!C31)</f>
        <v/>
      </c>
      <c r="D25" s="39" t="str">
        <f aca="false">IF('入力（記入例）'!D31="","",'入力（記入例）'!D31)</f>
        <v/>
      </c>
      <c r="E25" s="40" t="str">
        <f aca="false">IF('入力（記入例）'!E31="","",'入力（記入例）'!E31)</f>
        <v/>
      </c>
      <c r="F25" s="41" t="str">
        <f aca="false">IF('入力（記入例）'!F31="","",'入力（記入例）'!F31)</f>
        <v/>
      </c>
    </row>
    <row r="26" customFormat="false" ht="15" hidden="false" customHeight="false" outlineLevel="0" collapsed="false">
      <c r="A26" s="36" t="str">
        <f aca="false">IF('入力（記入例）'!A32="","",'入力（記入例）'!A32)</f>
        <v/>
      </c>
      <c r="B26" s="37" t="str">
        <f aca="false">IF('入力（記入例）'!B32="","",'入力（記入例）'!B32)</f>
        <v/>
      </c>
      <c r="C26" s="38" t="str">
        <f aca="false">IF('入力（記入例）'!C32="","",'入力（記入例）'!C32)</f>
        <v/>
      </c>
      <c r="D26" s="39" t="str">
        <f aca="false">IF('入力（記入例）'!D32="","",'入力（記入例）'!D32)</f>
        <v/>
      </c>
      <c r="E26" s="40" t="str">
        <f aca="false">IF('入力（記入例）'!E32="","",'入力（記入例）'!E32)</f>
        <v/>
      </c>
      <c r="F26" s="41" t="str">
        <f aca="false">IF('入力（記入例）'!F32="","",'入力（記入例）'!F32)</f>
        <v/>
      </c>
    </row>
    <row r="28" customFormat="false" ht="15" hidden="false" customHeight="false" outlineLevel="0" collapsed="false">
      <c r="A28" s="25" t="str">
        <f aca="false">IF('入力（記入例）'!$F$33="","","10%対象の合計(税抜)")</f>
        <v>10%対象の合計(税抜)</v>
      </c>
      <c r="B28" s="25"/>
      <c r="C28" s="25"/>
      <c r="D28" s="25"/>
      <c r="E28" s="25"/>
      <c r="F28" s="42" t="n">
        <f aca="false">IF('入力（記入例）'!$F$33="","",'入力（記入例）'!$F$33)</f>
        <v>34441</v>
      </c>
    </row>
    <row r="29" customFormat="false" ht="15" hidden="false" customHeight="false" outlineLevel="0" collapsed="false">
      <c r="A29" s="25" t="str">
        <f aca="false">IF('入力（記入例）'!$F$34="","","　消費税(10%)")</f>
        <v>　消費税(10%)</v>
      </c>
      <c r="B29" s="25"/>
      <c r="C29" s="25"/>
      <c r="D29" s="25"/>
      <c r="E29" s="25"/>
      <c r="F29" s="42" t="n">
        <f aca="false">IF('入力（記入例）'!$F$34="","",'入力（記入例）'!$F$34)</f>
        <v>3444</v>
      </c>
    </row>
    <row r="30" customFormat="false" ht="15" hidden="false" customHeight="false" outlineLevel="0" collapsed="false">
      <c r="A30" s="25" t="str">
        <f aca="false">IF('入力（記入例）'!$F$35="","","8%対象の合計(税抜)")</f>
        <v/>
      </c>
      <c r="B30" s="25"/>
      <c r="C30" s="25"/>
      <c r="D30" s="25"/>
      <c r="E30" s="25"/>
      <c r="F30" s="42" t="str">
        <f aca="false">IF('入力（記入例）'!$F$35="","",'入力（記入例）'!$F$35)</f>
        <v/>
      </c>
    </row>
    <row r="31" customFormat="false" ht="15" hidden="false" customHeight="false" outlineLevel="0" collapsed="false">
      <c r="A31" s="25" t="str">
        <f aca="false">IF('入力（記入例）'!$F$36="","","　消費税(8%)")</f>
        <v/>
      </c>
      <c r="B31" s="25"/>
      <c r="C31" s="25"/>
      <c r="D31" s="25"/>
      <c r="E31" s="25"/>
      <c r="F31" s="42" t="str">
        <f aca="false">IF('入力（記入例）'!$F$36="","",'入力（記入例）'!$F$36)</f>
        <v/>
      </c>
    </row>
    <row r="32" customFormat="false" ht="15" hidden="false" customHeight="false" outlineLevel="0" collapsed="false">
      <c r="A32" s="43" t="str">
        <f aca="false">IF('入力（記入例）'!$F$37=0,"",IF('入力（記入例）'!$B$12="書く","合計(税込)","合計"))</f>
        <v>合計(税込)</v>
      </c>
      <c r="B32" s="43"/>
      <c r="C32" s="43"/>
      <c r="D32" s="43"/>
      <c r="E32" s="43"/>
      <c r="F32" s="44" t="n">
        <f aca="false">IF('入力（記入例）'!$F$37=0,"",'入力（記入例）'!$F$37)</f>
        <v>37885</v>
      </c>
    </row>
    <row r="33" customFormat="false" ht="15" hidden="false" customHeight="false" outlineLevel="0" collapsed="false">
      <c r="A33" s="25" t="str">
        <f aca="false">IF('入力（記入例）'!$B$13="あり","源泉徴収額(引く額)","")</f>
        <v>源泉徴収額(引く額)</v>
      </c>
      <c r="B33" s="25"/>
      <c r="C33" s="25"/>
      <c r="D33" s="25"/>
      <c r="E33" s="25"/>
      <c r="F33" s="42" t="n">
        <f aca="false">IF('入力（記入例）'!$B$13="あり",'入力（記入例）'!$F$38,"")</f>
        <v>3516</v>
      </c>
    </row>
    <row r="34" customFormat="false" ht="15" hidden="false" customHeight="false" outlineLevel="0" collapsed="false">
      <c r="A34" s="43" t="str">
        <f aca="false">IF('入力（記入例）'!$B$13="あり","ご請求額","")</f>
        <v>ご請求額</v>
      </c>
      <c r="B34" s="43"/>
      <c r="C34" s="43"/>
      <c r="D34" s="43"/>
      <c r="E34" s="43"/>
      <c r="F34" s="44" t="n">
        <f aca="false">IF('入力（記入例）'!$B$13="あり",'入力（記入例）'!$F$39,"")</f>
        <v>34369</v>
      </c>
    </row>
    <row r="36" customFormat="false" ht="31.5" hidden="false" customHeight="true" outlineLevel="0" collapsed="false">
      <c r="A36" s="35" t="s">
        <v>46</v>
      </c>
      <c r="B36" s="45" t="str">
        <f aca="false">IF('入力（記入例）'!$B$9="","",'入力（記入例）'!$B$9)</f>
        <v>みどり銀行 新宿支店 普通 1234567 アオキ ユイ(記入例の架空の口座)</v>
      </c>
      <c r="C36" s="45"/>
      <c r="D36" s="45"/>
      <c r="E36" s="45"/>
      <c r="F36" s="45"/>
    </row>
    <row r="37" customFormat="false" ht="39.75" hidden="false" customHeight="true" outlineLevel="0" collapsed="false">
      <c r="A37" s="35" t="s">
        <v>38</v>
      </c>
      <c r="B37" s="45" t="str">
        <f aca="false">IF('入力（記入例）'!$B$40="","",'入力（記入例）'!$B$40)</f>
        <v>ご不明な点がありましたら、メールでご連絡ください。</v>
      </c>
      <c r="C37" s="45"/>
      <c r="D37" s="45"/>
      <c r="E37" s="45"/>
      <c r="F37" s="45"/>
    </row>
  </sheetData>
  <mergeCells count="23">
    <mergeCell ref="A1:F1"/>
    <mergeCell ref="E2:F2"/>
    <mergeCell ref="E3:F3"/>
    <mergeCell ref="A5:C5"/>
    <mergeCell ref="D5:F5"/>
    <mergeCell ref="D6:F6"/>
    <mergeCell ref="A7:C7"/>
    <mergeCell ref="D7:F7"/>
    <mergeCell ref="D8:F8"/>
    <mergeCell ref="A10:B10"/>
    <mergeCell ref="C10:F10"/>
    <mergeCell ref="B12:F12"/>
    <mergeCell ref="B13:F13"/>
    <mergeCell ref="B14:F14"/>
    <mergeCell ref="A28:E28"/>
    <mergeCell ref="A29:E29"/>
    <mergeCell ref="A30:E30"/>
    <mergeCell ref="A31:E31"/>
    <mergeCell ref="A32:E32"/>
    <mergeCell ref="A33:E33"/>
    <mergeCell ref="A34:E34"/>
    <mergeCell ref="B36:F36"/>
    <mergeCell ref="B37:F37"/>
  </mergeCells>
  <printOptions headings="false" gridLines="false" gridLinesSet="true" horizontalCentered="true" verticalCentered="false"/>
  <pageMargins left="0.6" right="0.6" top="0.8" bottom="0.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48" t="s">
        <v>63</v>
      </c>
    </row>
    <row r="3" customFormat="false" ht="72" hidden="false" customHeight="true" outlineLevel="0" collapsed="false">
      <c r="A3" s="49" t="s">
        <v>64</v>
      </c>
    </row>
    <row r="4" customFormat="false" ht="72" hidden="false" customHeight="true" outlineLevel="0" collapsed="false">
      <c r="A4" s="49" t="s">
        <v>65</v>
      </c>
    </row>
    <row r="5" customFormat="false" ht="72" hidden="false" customHeight="true" outlineLevel="0" collapsed="false">
      <c r="A5" s="49" t="s">
        <v>66</v>
      </c>
    </row>
    <row r="6" customFormat="false" ht="72" hidden="false" customHeight="true" outlineLevel="0" collapsed="false">
      <c r="A6" s="49" t="s">
        <v>67</v>
      </c>
    </row>
    <row r="7" customFormat="false" ht="72" hidden="false" customHeight="true" outlineLevel="0" collapsed="false">
      <c r="A7" s="49" t="s">
        <v>68</v>
      </c>
    </row>
    <row r="8" customFormat="false" ht="72" hidden="false" customHeight="true" outlineLevel="0" collapsed="false">
      <c r="A8" s="49" t="s">
        <v>69</v>
      </c>
    </row>
    <row r="9" customFormat="false" ht="72" hidden="false" customHeight="true" outlineLevel="0" collapsed="false">
      <c r="A9" s="50" t="s">
        <v>70</v>
      </c>
    </row>
    <row r="10" customFormat="false" ht="72" hidden="false" customHeight="true" outlineLevel="0" collapsed="false">
      <c r="A10" s="49" t="s">
        <v>71</v>
      </c>
    </row>
    <row r="11" customFormat="false" ht="72" hidden="false" customHeight="true" outlineLevel="0" collapsed="false">
      <c r="A11" s="49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2026-10-24T20:08:23Z</dcterms:created>
  <dc:creator>openpyxl</dc:creator>
  <dc:description/>
  <dc:language>en-US</dc:language>
  <cp:lastModifiedBy/>
  <dcterms:modified xsi:type="dcterms:W3CDTF">2026-10-24T20:08:23Z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